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-15" windowWidth="15885" windowHeight="13410"/>
  </bookViews>
  <sheets>
    <sheet name="A" sheetId="1" r:id="rId1"/>
  </sheets>
  <calcPr calcId="145621"/>
</workbook>
</file>

<file path=xl/calcChain.xml><?xml version="1.0" encoding="utf-8"?>
<calcChain xmlns="http://schemas.openxmlformats.org/spreadsheetml/2006/main">
  <c r="G14" i="1" l="1"/>
  <c r="H14" i="1" l="1"/>
  <c r="F14" i="1"/>
  <c r="G55" i="1"/>
  <c r="H55" i="1" l="1"/>
  <c r="F55" i="1"/>
  <c r="H85" i="1" l="1"/>
  <c r="G85" i="1"/>
  <c r="G78" i="1" l="1"/>
  <c r="H78" i="1"/>
  <c r="F78" i="1"/>
  <c r="G41" i="1"/>
  <c r="H41" i="1"/>
  <c r="F41" i="1"/>
  <c r="G27" i="1"/>
  <c r="H27" i="1"/>
  <c r="F27" i="1"/>
  <c r="F92" i="1" l="1"/>
</calcChain>
</file>

<file path=xl/sharedStrings.xml><?xml version="1.0" encoding="utf-8"?>
<sst xmlns="http://schemas.openxmlformats.org/spreadsheetml/2006/main" count="112" uniqueCount="101">
  <si>
    <t>Long</t>
  </si>
  <si>
    <t>Lat</t>
  </si>
  <si>
    <t>Elevation</t>
  </si>
  <si>
    <t>Yellowknife River Basin</t>
  </si>
  <si>
    <t>Record</t>
  </si>
  <si>
    <t>SWE (mm)</t>
  </si>
  <si>
    <t>Bluefish Hydro</t>
  </si>
  <si>
    <t>Allan Lake</t>
  </si>
  <si>
    <t>Denis Lake</t>
  </si>
  <si>
    <t>Little Latham Lake</t>
  </si>
  <si>
    <t>Nardin Lake</t>
  </si>
  <si>
    <t>Sharples Lake East</t>
  </si>
  <si>
    <t>Snare River Basin</t>
  </si>
  <si>
    <t>Big Spruce Lake</t>
  </si>
  <si>
    <t>Ghost Lake</t>
  </si>
  <si>
    <t>Indin Lake</t>
  </si>
  <si>
    <t>Snare Lake</t>
  </si>
  <si>
    <t>Winter Lake</t>
  </si>
  <si>
    <t>Mattberry Lake</t>
  </si>
  <si>
    <t>Castor Lake</t>
  </si>
  <si>
    <t>Mesa Lake</t>
  </si>
  <si>
    <t>Big Lake</t>
  </si>
  <si>
    <t>White Wolf Lake</t>
  </si>
  <si>
    <t>South Slave Region</t>
  </si>
  <si>
    <t>Kakisa River</t>
  </si>
  <si>
    <t>Swede Creek</t>
  </si>
  <si>
    <t>Boundary Lake</t>
  </si>
  <si>
    <t>Pine Point A</t>
  </si>
  <si>
    <t>Nyarling River</t>
  </si>
  <si>
    <t>Little Buffalo Tower</t>
  </si>
  <si>
    <t>Hook Lake</t>
  </si>
  <si>
    <t>Fort Smith</t>
  </si>
  <si>
    <t>Thubun Lake</t>
  </si>
  <si>
    <t>Taltson River Basin</t>
  </si>
  <si>
    <t>Piers Lake</t>
  </si>
  <si>
    <t>Tortuous Lake</t>
  </si>
  <si>
    <t>Dunvegan Lake</t>
  </si>
  <si>
    <t>Whirlwind Lake</t>
  </si>
  <si>
    <t>Alcantara Lake</t>
  </si>
  <si>
    <t>Hill Island Lake</t>
  </si>
  <si>
    <t>Thekulthili Lake</t>
  </si>
  <si>
    <t>Nonacho Lake</t>
  </si>
  <si>
    <t>Halliday Lake</t>
  </si>
  <si>
    <t>Gray Lake</t>
  </si>
  <si>
    <t>Dymond Lake</t>
  </si>
  <si>
    <t>Rengleng River</t>
  </si>
  <si>
    <t>Caribou Creek</t>
  </si>
  <si>
    <t>Depth (cm)</t>
  </si>
  <si>
    <t>MEANS</t>
  </si>
  <si>
    <t>Historical</t>
  </si>
  <si>
    <t xml:space="preserve">  Current Mean Value</t>
  </si>
  <si>
    <t>Fort Simpson</t>
  </si>
  <si>
    <t>Fort Liard</t>
  </si>
  <si>
    <t>Blackstone River</t>
  </si>
  <si>
    <t>Shale Creek</t>
  </si>
  <si>
    <t>ENR Spring Snow Surveys - Northwest Territories</t>
  </si>
  <si>
    <t>Length of</t>
  </si>
  <si>
    <t>(years)</t>
  </si>
  <si>
    <t>Ndulee Lookout, Forestry</t>
  </si>
  <si>
    <t>Caen Tower, Forestry</t>
  </si>
  <si>
    <t>Fort Providence, Forestry</t>
  </si>
  <si>
    <t>Kimble Tower, Forestry</t>
  </si>
  <si>
    <t>Fort Resolution, Forestry</t>
  </si>
  <si>
    <t>Wrigley, Forestry</t>
  </si>
  <si>
    <t>Swede Creek, Forestry</t>
  </si>
  <si>
    <t>Fort Liard, Forestry</t>
  </si>
  <si>
    <t>Checkpoint (previously JMC)</t>
  </si>
  <si>
    <t>Jean Marie River (Forestry)</t>
  </si>
  <si>
    <t>Inuvik/Gwich'in Regions</t>
  </si>
  <si>
    <t>Sahtu Region</t>
  </si>
  <si>
    <t>Norman Wells</t>
  </si>
  <si>
    <t>Colville Lake</t>
  </si>
  <si>
    <t>Fort Good Hope</t>
  </si>
  <si>
    <t>Fort McPherson</t>
  </si>
  <si>
    <t>Midway Lake</t>
  </si>
  <si>
    <t>James Creek</t>
  </si>
  <si>
    <t>Délįne</t>
  </si>
  <si>
    <t>Tulít'a</t>
  </si>
  <si>
    <t>North Slave Region</t>
  </si>
  <si>
    <t>Mosquito Creek</t>
  </si>
  <si>
    <t>Trout Lake, Forestry</t>
  </si>
  <si>
    <t>Dehcho Region</t>
  </si>
  <si>
    <t>Christison Lake</t>
  </si>
  <si>
    <t>Hay River (Forestry)</t>
  </si>
  <si>
    <t>Nahanni Butte Rd, Forestry</t>
  </si>
  <si>
    <t>Tibbitt Lake (Ingraham Tr Km 64 NW)</t>
  </si>
  <si>
    <t>n/a</t>
  </si>
  <si>
    <t>Crown Fire site, Forestry</t>
  </si>
  <si>
    <t>Enterprise, Forestry</t>
  </si>
  <si>
    <t>Powder Lake (Forestry)</t>
  </si>
  <si>
    <t>Jolly Lake</t>
  </si>
  <si>
    <t>Hay River</t>
  </si>
  <si>
    <t>(discontinued 2016)</t>
  </si>
  <si>
    <t>(discontinued 2015)</t>
  </si>
  <si>
    <t>(discontinued 2017)</t>
  </si>
  <si>
    <t>new</t>
  </si>
  <si>
    <t>n/a - not available</t>
  </si>
  <si>
    <t>Snow Water Equivalent - 2019</t>
  </si>
  <si>
    <t xml:space="preserve">     Mar-Apr 2019 surveys</t>
  </si>
  <si>
    <t>Mean*</t>
  </si>
  <si>
    <t>*Historical mean - based on entire period of record which varies by site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</si>
</sst>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164" formatCode="0.0"/>
    <numFmt numFmtId="165" formatCode="0.0000"/>
  </numFmts>
  <fonts count="1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theme="0" tint="-0.14996795556505021"/>
        <bgColor indexed="9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0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0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22"/>
      </bottom>
      <diagonal/>
    </border>
    <border>
      <left/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>
      <alignment vertical="top"/>
    </xf>
    <xf numFmtId="3" fontId="8" fillId="0" borderId="0" applyFont="0" applyFill="0" applyBorder="0" applyAlignment="0" applyProtection="0"/>
    <xf numFmtId="5" fontId="8" fillId="0" borderId="0" applyFont="0" applyFill="0" applyBorder="0" applyAlignment="0" applyProtection="0"/>
    <xf numFmtId="14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8" fillId="0" borderId="2" applyNumberFormat="0" applyFont="0" applyBorder="0" applyAlignment="0" applyProtection="0"/>
  </cellStyleXfs>
  <cellXfs count="223">
    <xf numFmtId="0" fontId="0" fillId="0" borderId="0" xfId="0" applyAlignment="1"/>
    <xf numFmtId="0" fontId="3" fillId="0" borderId="0" xfId="0" applyFont="1" applyBorder="1" applyAlignment="1"/>
    <xf numFmtId="17" fontId="5" fillId="0" borderId="4" xfId="0" applyNumberFormat="1" applyFont="1" applyBorder="1" applyAlignment="1"/>
    <xf numFmtId="0" fontId="6" fillId="0" borderId="0" xfId="0" applyFont="1" applyAlignment="1"/>
    <xf numFmtId="0" fontId="5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4" fontId="6" fillId="0" borderId="0" xfId="0" applyNumberFormat="1" applyFont="1" applyAlignment="1">
      <alignment horizontal="right"/>
    </xf>
    <xf numFmtId="164" fontId="0" fillId="0" borderId="3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64" fontId="0" fillId="0" borderId="7" xfId="0" applyNumberFormat="1" applyBorder="1" applyAlignment="1">
      <alignment horizontal="right"/>
    </xf>
    <xf numFmtId="164" fontId="0" fillId="0" borderId="7" xfId="0" applyNumberFormat="1" applyFill="1" applyBorder="1" applyAlignment="1">
      <alignment horizontal="right"/>
    </xf>
    <xf numFmtId="2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5" xfId="0" applyNumberFormat="1" applyBorder="1" applyAlignment="1">
      <alignment horizontal="right"/>
    </xf>
    <xf numFmtId="164" fontId="7" fillId="0" borderId="7" xfId="0" applyNumberFormat="1" applyFont="1" applyBorder="1" applyAlignment="1">
      <alignment horizontal="right"/>
    </xf>
    <xf numFmtId="2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2" borderId="1" xfId="0" applyFill="1" applyBorder="1" applyAlignment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0" xfId="0" applyFont="1" applyAlignment="1"/>
    <xf numFmtId="1" fontId="7" fillId="0" borderId="7" xfId="0" applyNumberFormat="1" applyFont="1" applyBorder="1" applyAlignment="1">
      <alignment horizontal="center"/>
    </xf>
    <xf numFmtId="164" fontId="0" fillId="0" borderId="14" xfId="0" applyNumberFormat="1" applyFill="1" applyBorder="1" applyAlignment="1">
      <alignment horizontal="right"/>
    </xf>
    <xf numFmtId="0" fontId="6" fillId="0" borderId="0" xfId="0" applyFont="1" applyAlignment="1"/>
    <xf numFmtId="164" fontId="7" fillId="0" borderId="7" xfId="0" applyNumberFormat="1" applyFont="1" applyFill="1" applyBorder="1" applyAlignment="1">
      <alignment horizontal="right"/>
    </xf>
    <xf numFmtId="0" fontId="0" fillId="3" borderId="1" xfId="0" applyFill="1" applyBorder="1" applyAlignment="1"/>
    <xf numFmtId="2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right"/>
    </xf>
    <xf numFmtId="0" fontId="0" fillId="3" borderId="10" xfId="0" applyFill="1" applyBorder="1" applyAlignment="1"/>
    <xf numFmtId="2" fontId="0" fillId="3" borderId="6" xfId="0" applyNumberForma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" fontId="0" fillId="3" borderId="6" xfId="0" applyNumberFormat="1" applyFill="1" applyBorder="1" applyAlignment="1">
      <alignment horizontal="center"/>
    </xf>
    <xf numFmtId="164" fontId="0" fillId="3" borderId="6" xfId="0" applyNumberFormat="1" applyFill="1" applyBorder="1" applyAlignment="1">
      <alignment horizontal="right"/>
    </xf>
    <xf numFmtId="2" fontId="0" fillId="3" borderId="8" xfId="0" applyNumberForma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64" fontId="0" fillId="3" borderId="8" xfId="0" applyNumberFormat="1" applyFill="1" applyBorder="1" applyAlignment="1">
      <alignment horizontal="right"/>
    </xf>
    <xf numFmtId="2" fontId="0" fillId="3" borderId="10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" fontId="0" fillId="3" borderId="10" xfId="0" applyNumberFormat="1" applyFill="1" applyBorder="1" applyAlignment="1">
      <alignment horizontal="center"/>
    </xf>
    <xf numFmtId="164" fontId="7" fillId="3" borderId="10" xfId="0" applyNumberFormat="1" applyFont="1" applyFill="1" applyBorder="1" applyAlignment="1">
      <alignment horizontal="right"/>
    </xf>
    <xf numFmtId="164" fontId="0" fillId="3" borderId="10" xfId="0" applyNumberFormat="1" applyFill="1" applyBorder="1" applyAlignment="1">
      <alignment horizontal="right"/>
    </xf>
    <xf numFmtId="164" fontId="7" fillId="3" borderId="7" xfId="0" applyNumberFormat="1" applyFont="1" applyFill="1" applyBorder="1" applyAlignment="1">
      <alignment horizontal="right"/>
    </xf>
    <xf numFmtId="0" fontId="0" fillId="3" borderId="7" xfId="0" applyFill="1" applyBorder="1" applyAlignment="1"/>
    <xf numFmtId="2" fontId="0" fillId="3" borderId="7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right"/>
    </xf>
    <xf numFmtId="1" fontId="0" fillId="3" borderId="9" xfId="0" applyNumberFormat="1" applyFill="1" applyBorder="1" applyAlignment="1">
      <alignment horizontal="center"/>
    </xf>
    <xf numFmtId="164" fontId="7" fillId="3" borderId="8" xfId="0" applyNumberFormat="1" applyFont="1" applyFill="1" applyBorder="1" applyAlignment="1">
      <alignment horizontal="right"/>
    </xf>
    <xf numFmtId="2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" fontId="0" fillId="3" borderId="0" xfId="0" applyNumberFormat="1" applyFill="1" applyAlignment="1">
      <alignment horizontal="center"/>
    </xf>
    <xf numFmtId="164" fontId="0" fillId="3" borderId="0" xfId="0" applyNumberForma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5" fontId="7" fillId="3" borderId="7" xfId="0" applyNumberFormat="1" applyFont="1" applyFill="1" applyBorder="1" applyAlignment="1">
      <alignment horizontal="center"/>
    </xf>
    <xf numFmtId="1" fontId="7" fillId="3" borderId="7" xfId="0" applyNumberFormat="1" applyFont="1" applyFill="1" applyBorder="1" applyAlignment="1">
      <alignment horizontal="center"/>
    </xf>
    <xf numFmtId="0" fontId="0" fillId="3" borderId="0" xfId="0" applyFill="1" applyBorder="1" applyAlignment="1"/>
    <xf numFmtId="2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4" fontId="0" fillId="3" borderId="0" xfId="0" applyNumberFormat="1" applyFill="1" applyBorder="1" applyAlignment="1">
      <alignment horizontal="right"/>
    </xf>
    <xf numFmtId="0" fontId="7" fillId="3" borderId="0" xfId="0" applyFont="1" applyFill="1" applyAlignment="1"/>
    <xf numFmtId="0" fontId="0" fillId="0" borderId="1" xfId="0" applyFill="1" applyBorder="1" applyAlignment="1"/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right"/>
    </xf>
    <xf numFmtId="0" fontId="0" fillId="0" borderId="7" xfId="0" applyFill="1" applyBorder="1" applyAlignment="1"/>
    <xf numFmtId="2" fontId="0" fillId="0" borderId="7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0" fontId="7" fillId="0" borderId="14" xfId="0" applyFont="1" applyFill="1" applyBorder="1" applyAlignment="1"/>
    <xf numFmtId="0" fontId="0" fillId="0" borderId="0" xfId="0" applyFill="1" applyAlignment="1">
      <alignment horizontal="center"/>
    </xf>
    <xf numFmtId="165" fontId="7" fillId="0" borderId="14" xfId="0" applyNumberFormat="1" applyFont="1" applyFill="1" applyBorder="1" applyAlignment="1">
      <alignment horizontal="center"/>
    </xf>
    <xf numFmtId="1" fontId="7" fillId="0" borderId="14" xfId="0" applyNumberFormat="1" applyFont="1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right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Alignment="1"/>
    <xf numFmtId="2" fontId="0" fillId="4" borderId="8" xfId="0" applyNumberForma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right"/>
    </xf>
    <xf numFmtId="164" fontId="0" fillId="4" borderId="3" xfId="0" applyNumberFormat="1" applyFill="1" applyBorder="1" applyAlignment="1">
      <alignment horizontal="right"/>
    </xf>
    <xf numFmtId="0" fontId="7" fillId="4" borderId="8" xfId="0" applyFont="1" applyFill="1" applyBorder="1" applyAlignment="1"/>
    <xf numFmtId="0" fontId="7" fillId="0" borderId="0" xfId="0" applyFont="1" applyFill="1" applyBorder="1" applyAlignment="1"/>
    <xf numFmtId="0" fontId="7" fillId="3" borderId="0" xfId="0" applyFont="1" applyFill="1" applyBorder="1" applyAlignment="1"/>
    <xf numFmtId="0" fontId="9" fillId="0" borderId="0" xfId="0" applyFont="1" applyAlignment="1"/>
    <xf numFmtId="0" fontId="0" fillId="0" borderId="0" xfId="0" applyFill="1" applyBorder="1" applyAlignment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 applyAlignment="1"/>
    <xf numFmtId="164" fontId="7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0" fillId="4" borderId="15" xfId="0" applyFill="1" applyBorder="1" applyAlignment="1"/>
    <xf numFmtId="2" fontId="0" fillId="4" borderId="15" xfId="0" applyNumberForma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" fontId="0" fillId="4" borderId="15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right"/>
    </xf>
    <xf numFmtId="0" fontId="0" fillId="4" borderId="1" xfId="0" applyFill="1" applyBorder="1" applyAlignment="1"/>
    <xf numFmtId="2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64" fontId="0" fillId="4" borderId="1" xfId="0" applyNumberFormat="1" applyFill="1" applyBorder="1" applyAlignment="1">
      <alignment horizontal="right"/>
    </xf>
    <xf numFmtId="0" fontId="0" fillId="2" borderId="17" xfId="0" applyFill="1" applyBorder="1" applyAlignment="1"/>
    <xf numFmtId="2" fontId="0" fillId="2" borderId="17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1" fontId="0" fillId="2" borderId="17" xfId="0" applyNumberFormat="1" applyFill="1" applyBorder="1" applyAlignment="1">
      <alignment horizontal="center"/>
    </xf>
    <xf numFmtId="164" fontId="0" fillId="2" borderId="17" xfId="0" applyNumberFormat="1" applyFill="1" applyBorder="1" applyAlignment="1">
      <alignment horizontal="right"/>
    </xf>
    <xf numFmtId="0" fontId="0" fillId="0" borderId="18" xfId="0" applyFill="1" applyBorder="1" applyAlignment="1"/>
    <xf numFmtId="2" fontId="0" fillId="0" borderId="18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right"/>
    </xf>
    <xf numFmtId="0" fontId="0" fillId="4" borderId="19" xfId="0" applyFill="1" applyBorder="1" applyAlignment="1"/>
    <xf numFmtId="2" fontId="0" fillId="4" borderId="19" xfId="0" applyNumberForma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1" fontId="0" fillId="4" borderId="19" xfId="0" applyNumberFormat="1" applyFill="1" applyBorder="1" applyAlignment="1">
      <alignment horizontal="center"/>
    </xf>
    <xf numFmtId="164" fontId="0" fillId="4" borderId="19" xfId="0" applyNumberFormat="1" applyFill="1" applyBorder="1" applyAlignment="1">
      <alignment horizontal="right"/>
    </xf>
    <xf numFmtId="165" fontId="7" fillId="0" borderId="7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0" fontId="0" fillId="0" borderId="16" xfId="0" applyFill="1" applyBorder="1" applyAlignment="1"/>
    <xf numFmtId="2" fontId="0" fillId="0" borderId="16" xfId="0" applyNumberForma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right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right"/>
    </xf>
    <xf numFmtId="164" fontId="7" fillId="0" borderId="0" xfId="0" applyNumberFormat="1" applyFont="1" applyFill="1" applyAlignment="1">
      <alignment horizontal="right"/>
    </xf>
    <xf numFmtId="0" fontId="7" fillId="4" borderId="0" xfId="0" applyFont="1" applyFill="1" applyAlignment="1"/>
    <xf numFmtId="0" fontId="0" fillId="4" borderId="0" xfId="0" applyFill="1" applyAlignment="1">
      <alignment horizontal="center"/>
    </xf>
    <xf numFmtId="164" fontId="7" fillId="4" borderId="0" xfId="0" applyNumberFormat="1" applyFont="1" applyFill="1" applyAlignment="1">
      <alignment horizontal="right"/>
    </xf>
    <xf numFmtId="164" fontId="0" fillId="4" borderId="7" xfId="0" applyNumberFormat="1" applyFill="1" applyBorder="1" applyAlignment="1">
      <alignment horizontal="right"/>
    </xf>
    <xf numFmtId="165" fontId="7" fillId="4" borderId="1" xfId="0" applyNumberFormat="1" applyFont="1" applyFill="1" applyBorder="1" applyAlignment="1">
      <alignment horizontal="center"/>
    </xf>
    <xf numFmtId="0" fontId="0" fillId="4" borderId="7" xfId="0" applyFill="1" applyBorder="1" applyAlignment="1"/>
    <xf numFmtId="2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right"/>
    </xf>
    <xf numFmtId="0" fontId="7" fillId="0" borderId="20" xfId="0" applyFont="1" applyFill="1" applyBorder="1" applyAlignment="1"/>
    <xf numFmtId="2" fontId="0" fillId="0" borderId="20" xfId="0" applyNumberFormat="1" applyFill="1" applyBorder="1" applyAlignment="1">
      <alignment horizontal="center"/>
    </xf>
    <xf numFmtId="165" fontId="7" fillId="0" borderId="20" xfId="0" applyNumberFormat="1" applyFon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right"/>
    </xf>
    <xf numFmtId="0" fontId="0" fillId="4" borderId="0" xfId="0" applyFont="1" applyFill="1" applyBorder="1" applyAlignment="1"/>
    <xf numFmtId="2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>
      <alignment horizontal="right"/>
    </xf>
    <xf numFmtId="0" fontId="7" fillId="3" borderId="5" xfId="0" applyFont="1" applyFill="1" applyBorder="1" applyAlignment="1"/>
    <xf numFmtId="2" fontId="0" fillId="3" borderId="5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right"/>
    </xf>
    <xf numFmtId="0" fontId="0" fillId="4" borderId="21" xfId="0" applyFill="1" applyBorder="1" applyAlignment="1"/>
    <xf numFmtId="2" fontId="0" fillId="4" borderId="21" xfId="0" applyNumberForma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164" fontId="7" fillId="4" borderId="21" xfId="0" applyNumberFormat="1" applyFont="1" applyFill="1" applyBorder="1" applyAlignment="1">
      <alignment horizontal="right"/>
    </xf>
    <xf numFmtId="164" fontId="0" fillId="4" borderId="21" xfId="0" applyNumberFormat="1" applyFill="1" applyBorder="1" applyAlignment="1">
      <alignment horizontal="right"/>
    </xf>
    <xf numFmtId="164" fontId="7" fillId="4" borderId="19" xfId="0" applyNumberFormat="1" applyFont="1" applyFill="1" applyBorder="1" applyAlignment="1">
      <alignment horizontal="right"/>
    </xf>
    <xf numFmtId="164" fontId="7" fillId="0" borderId="16" xfId="0" applyNumberFormat="1" applyFont="1" applyFill="1" applyBorder="1" applyAlignment="1">
      <alignment horizontal="right"/>
    </xf>
    <xf numFmtId="2" fontId="10" fillId="0" borderId="3" xfId="0" applyNumberFormat="1" applyFont="1" applyFill="1" applyBorder="1" applyAlignment="1">
      <alignment horizontal="left"/>
    </xf>
    <xf numFmtId="0" fontId="11" fillId="0" borderId="0" xfId="0" applyFont="1" applyAlignment="1"/>
    <xf numFmtId="0" fontId="7" fillId="3" borderId="8" xfId="0" applyFont="1" applyFill="1" applyBorder="1" applyAlignment="1"/>
    <xf numFmtId="1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right"/>
    </xf>
    <xf numFmtId="1" fontId="7" fillId="2" borderId="1" xfId="0" applyNumberFormat="1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right"/>
    </xf>
    <xf numFmtId="1" fontId="7" fillId="3" borderId="1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7" fillId="0" borderId="15" xfId="0" applyFont="1" applyFill="1" applyBorder="1" applyAlignment="1"/>
    <xf numFmtId="0" fontId="7" fillId="0" borderId="0" xfId="0" applyFont="1" applyFill="1" applyAlignment="1"/>
    <xf numFmtId="10" fontId="0" fillId="0" borderId="0" xfId="0" applyNumberFormat="1" applyAlignment="1"/>
    <xf numFmtId="9" fontId="0" fillId="0" borderId="0" xfId="0" applyNumberFormat="1" applyAlignment="1"/>
    <xf numFmtId="164" fontId="0" fillId="0" borderId="0" xfId="0" applyNumberFormat="1" applyFont="1" applyFill="1" applyBorder="1" applyAlignment="1">
      <alignment horizontal="right"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Fill="1" applyAlignment="1"/>
    <xf numFmtId="164" fontId="0" fillId="0" borderId="22" xfId="0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left"/>
    </xf>
    <xf numFmtId="0" fontId="0" fillId="0" borderId="5" xfId="0" applyBorder="1" applyAlignment="1"/>
    <xf numFmtId="0" fontId="7" fillId="0" borderId="5" xfId="0" applyFont="1" applyBorder="1" applyAlignment="1"/>
    <xf numFmtId="164" fontId="0" fillId="0" borderId="5" xfId="0" applyNumberFormat="1" applyBorder="1" applyAlignment="1"/>
    <xf numFmtId="0" fontId="0" fillId="0" borderId="14" xfId="0" applyBorder="1" applyAlignment="1"/>
    <xf numFmtId="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64" fontId="0" fillId="0" borderId="14" xfId="0" applyNumberFormat="1" applyBorder="1" applyAlignment="1">
      <alignment horizontal="right"/>
    </xf>
    <xf numFmtId="0" fontId="0" fillId="0" borderId="5" xfId="0" applyFont="1" applyFill="1" applyBorder="1" applyAlignment="1"/>
    <xf numFmtId="0" fontId="7" fillId="4" borderId="23" xfId="0" applyFont="1" applyFill="1" applyBorder="1" applyAlignment="1"/>
    <xf numFmtId="2" fontId="0" fillId="4" borderId="23" xfId="0" applyNumberForma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" fontId="0" fillId="4" borderId="23" xfId="0" applyNumberFormat="1" applyFill="1" applyBorder="1" applyAlignment="1">
      <alignment horizontal="center"/>
    </xf>
    <xf numFmtId="164" fontId="0" fillId="4" borderId="23" xfId="0" applyNumberFormat="1" applyFill="1" applyBorder="1" applyAlignment="1">
      <alignment horizontal="right"/>
    </xf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0" fillId="0" borderId="0" xfId="0" applyFont="1" applyFill="1" applyBorder="1" applyAlignment="1"/>
    <xf numFmtId="0" fontId="3" fillId="0" borderId="13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/>
  </cellXfs>
  <cellStyles count="8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4" sqref="C4"/>
    </sheetView>
  </sheetViews>
  <sheetFormatPr defaultRowHeight="12.75" x14ac:dyDescent="0.2"/>
  <cols>
    <col min="1" max="1" width="32" customWidth="1"/>
    <col min="2" max="5" width="10.7109375" customWidth="1"/>
    <col min="6" max="8" width="11.7109375" customWidth="1"/>
  </cols>
  <sheetData>
    <row r="1" spans="1:15" x14ac:dyDescent="0.2">
      <c r="A1" s="1" t="s">
        <v>55</v>
      </c>
      <c r="J1" s="101"/>
    </row>
    <row r="2" spans="1:15" x14ac:dyDescent="0.2">
      <c r="A2" s="1" t="s">
        <v>97</v>
      </c>
      <c r="E2" s="4" t="s">
        <v>56</v>
      </c>
      <c r="F2" s="4" t="s">
        <v>49</v>
      </c>
      <c r="G2" s="3" t="s">
        <v>50</v>
      </c>
      <c r="H2" s="3"/>
      <c r="J2" s="101"/>
    </row>
    <row r="3" spans="1:15" x14ac:dyDescent="0.2">
      <c r="A3" s="186"/>
      <c r="B3" s="35" t="s">
        <v>0</v>
      </c>
      <c r="C3" s="35" t="s">
        <v>1</v>
      </c>
      <c r="D3" s="35" t="s">
        <v>2</v>
      </c>
      <c r="E3" s="4" t="s">
        <v>4</v>
      </c>
      <c r="F3" s="4" t="s">
        <v>99</v>
      </c>
      <c r="G3" s="2" t="s">
        <v>98</v>
      </c>
      <c r="H3" s="2"/>
      <c r="J3" s="101"/>
    </row>
    <row r="4" spans="1:15" x14ac:dyDescent="0.2">
      <c r="A4" s="222" t="s">
        <v>3</v>
      </c>
      <c r="E4" s="36" t="s">
        <v>57</v>
      </c>
      <c r="F4" s="36" t="s">
        <v>5</v>
      </c>
      <c r="G4" s="36" t="s">
        <v>47</v>
      </c>
      <c r="H4" s="36" t="s">
        <v>5</v>
      </c>
      <c r="J4" s="195"/>
      <c r="N4" s="38"/>
      <c r="O4" s="38"/>
    </row>
    <row r="5" spans="1:15" ht="17.25" customHeight="1" x14ac:dyDescent="0.2">
      <c r="A5" s="222"/>
      <c r="B5" s="15"/>
      <c r="C5" s="15"/>
      <c r="D5" s="15"/>
      <c r="E5" s="15"/>
      <c r="F5" s="16"/>
      <c r="G5" s="16"/>
      <c r="H5" s="16"/>
      <c r="J5" s="200"/>
    </row>
    <row r="6" spans="1:15" x14ac:dyDescent="0.2">
      <c r="A6" s="48" t="s">
        <v>85</v>
      </c>
      <c r="B6" s="49">
        <v>-113.38</v>
      </c>
      <c r="C6" s="49">
        <v>62.5</v>
      </c>
      <c r="D6" s="50">
        <v>244</v>
      </c>
      <c r="E6" s="51">
        <v>37</v>
      </c>
      <c r="F6" s="52">
        <v>84.1</v>
      </c>
      <c r="G6" s="52">
        <v>22.5</v>
      </c>
      <c r="H6" s="52">
        <v>38.5</v>
      </c>
      <c r="I6" s="38"/>
      <c r="J6" s="114"/>
    </row>
    <row r="7" spans="1:15" x14ac:dyDescent="0.2">
      <c r="A7" s="17" t="s">
        <v>6</v>
      </c>
      <c r="B7" s="18">
        <v>-114.25</v>
      </c>
      <c r="C7" s="18">
        <v>62.68</v>
      </c>
      <c r="D7" s="19">
        <v>168</v>
      </c>
      <c r="E7" s="39">
        <v>24</v>
      </c>
      <c r="F7" s="26">
        <v>80.8</v>
      </c>
      <c r="G7" s="42">
        <v>35.4</v>
      </c>
      <c r="H7" s="42">
        <v>60.5</v>
      </c>
      <c r="I7" s="38"/>
      <c r="J7" s="114"/>
      <c r="K7" s="38"/>
      <c r="L7" s="110"/>
    </row>
    <row r="8" spans="1:15" x14ac:dyDescent="0.2">
      <c r="A8" s="43" t="s">
        <v>7</v>
      </c>
      <c r="B8" s="44">
        <v>-113.05</v>
      </c>
      <c r="C8" s="44">
        <v>62.95</v>
      </c>
      <c r="D8" s="45">
        <v>297</v>
      </c>
      <c r="E8" s="46">
        <v>31</v>
      </c>
      <c r="F8" s="47">
        <v>86.5</v>
      </c>
      <c r="G8" s="47">
        <v>33.6</v>
      </c>
      <c r="H8" s="47">
        <v>59.5</v>
      </c>
      <c r="I8" s="38"/>
      <c r="J8" s="199"/>
    </row>
    <row r="9" spans="1:15" x14ac:dyDescent="0.2">
      <c r="A9" s="17" t="s">
        <v>8</v>
      </c>
      <c r="B9" s="18">
        <v>-112.62</v>
      </c>
      <c r="C9" s="18">
        <v>63.37</v>
      </c>
      <c r="D9" s="19">
        <v>411</v>
      </c>
      <c r="E9" s="20">
        <v>32</v>
      </c>
      <c r="F9" s="21">
        <v>108.74</v>
      </c>
      <c r="G9" s="21">
        <v>42.2</v>
      </c>
      <c r="H9" s="21">
        <v>80.5</v>
      </c>
      <c r="I9" s="38"/>
      <c r="J9" s="114"/>
    </row>
    <row r="10" spans="1:15" x14ac:dyDescent="0.2">
      <c r="A10" s="43" t="s">
        <v>9</v>
      </c>
      <c r="B10" s="44">
        <v>-113.63</v>
      </c>
      <c r="C10" s="44">
        <v>63.2</v>
      </c>
      <c r="D10" s="45">
        <v>305</v>
      </c>
      <c r="E10" s="46">
        <v>32</v>
      </c>
      <c r="F10" s="47">
        <v>97.7</v>
      </c>
      <c r="G10" s="47">
        <v>42.1</v>
      </c>
      <c r="H10" s="47">
        <v>65</v>
      </c>
      <c r="I10" s="38"/>
      <c r="J10" s="199"/>
    </row>
    <row r="11" spans="1:15" x14ac:dyDescent="0.2">
      <c r="A11" s="206" t="s">
        <v>10</v>
      </c>
      <c r="B11" s="207">
        <v>-113.85</v>
      </c>
      <c r="C11" s="207">
        <v>63.51</v>
      </c>
      <c r="D11" s="208">
        <v>366</v>
      </c>
      <c r="E11" s="209">
        <v>32</v>
      </c>
      <c r="F11" s="210">
        <v>105.36</v>
      </c>
      <c r="G11" s="210">
        <v>41.5</v>
      </c>
      <c r="H11" s="210">
        <v>75.5</v>
      </c>
      <c r="I11" s="108"/>
      <c r="J11" s="114"/>
    </row>
    <row r="12" spans="1:15" s="16" customFormat="1" x14ac:dyDescent="0.2">
      <c r="A12" s="77" t="s">
        <v>11</v>
      </c>
      <c r="B12" s="78">
        <v>-112.82</v>
      </c>
      <c r="C12" s="78">
        <v>63.9</v>
      </c>
      <c r="D12" s="79">
        <v>369</v>
      </c>
      <c r="E12" s="80">
        <v>32</v>
      </c>
      <c r="F12" s="81">
        <v>107.48</v>
      </c>
      <c r="G12" s="81">
        <v>47.6</v>
      </c>
      <c r="H12" s="81">
        <v>74</v>
      </c>
      <c r="I12" s="108"/>
      <c r="J12" s="114"/>
    </row>
    <row r="13" spans="1:15" s="101" customFormat="1" x14ac:dyDescent="0.2">
      <c r="A13" s="211" t="s">
        <v>90</v>
      </c>
      <c r="B13" s="27">
        <v>-112.21</v>
      </c>
      <c r="C13" s="27">
        <v>64.12</v>
      </c>
      <c r="D13" s="28"/>
      <c r="E13" s="29">
        <v>7</v>
      </c>
      <c r="F13" s="14">
        <v>138.4</v>
      </c>
      <c r="G13" s="14">
        <v>43.7</v>
      </c>
      <c r="H13" s="14">
        <v>102</v>
      </c>
      <c r="I13" s="108"/>
      <c r="J13" s="114"/>
    </row>
    <row r="14" spans="1:15" x14ac:dyDescent="0.2">
      <c r="A14" s="222" t="s">
        <v>12</v>
      </c>
      <c r="B14" s="6"/>
      <c r="C14" s="6"/>
      <c r="D14" s="5"/>
      <c r="E14" s="7"/>
      <c r="F14" s="12">
        <f>AVERAGE(F6:F13)</f>
        <v>101.13499999999999</v>
      </c>
      <c r="G14" s="12">
        <f>AVERAGE(G6:G13)</f>
        <v>38.574999999999996</v>
      </c>
      <c r="H14" s="12">
        <f>AVERAGE(H6:H13)</f>
        <v>69.4375</v>
      </c>
      <c r="I14" s="3" t="s">
        <v>48</v>
      </c>
      <c r="J14" s="101"/>
    </row>
    <row r="15" spans="1:15" ht="9.9499999999999993" customHeight="1" x14ac:dyDescent="0.2">
      <c r="A15" s="222"/>
      <c r="B15" s="23"/>
      <c r="C15" s="23"/>
      <c r="D15" s="24"/>
      <c r="E15" s="11"/>
      <c r="F15" s="25"/>
      <c r="G15" s="25"/>
      <c r="H15" s="25"/>
      <c r="J15" s="101"/>
    </row>
    <row r="16" spans="1:15" x14ac:dyDescent="0.2">
      <c r="A16" s="48" t="s">
        <v>13</v>
      </c>
      <c r="B16" s="57">
        <v>-116</v>
      </c>
      <c r="C16" s="57">
        <v>63.5</v>
      </c>
      <c r="D16" s="58">
        <v>225</v>
      </c>
      <c r="E16" s="192">
        <v>41</v>
      </c>
      <c r="F16" s="60">
        <v>103.03</v>
      </c>
      <c r="G16" s="60">
        <v>50.6</v>
      </c>
      <c r="H16" s="60">
        <v>101</v>
      </c>
      <c r="I16" s="38"/>
      <c r="J16" s="114"/>
      <c r="K16" s="38"/>
    </row>
    <row r="17" spans="1:13" x14ac:dyDescent="0.2">
      <c r="A17" s="17" t="s">
        <v>14</v>
      </c>
      <c r="B17" s="18">
        <v>-115.069</v>
      </c>
      <c r="C17" s="18">
        <v>63.878</v>
      </c>
      <c r="D17" s="19">
        <v>290</v>
      </c>
      <c r="E17" s="39">
        <v>42</v>
      </c>
      <c r="F17" s="26">
        <v>104.7</v>
      </c>
      <c r="G17" s="42">
        <v>58.2</v>
      </c>
      <c r="H17" s="26">
        <v>101</v>
      </c>
      <c r="I17" s="108"/>
      <c r="J17" s="114"/>
    </row>
    <row r="18" spans="1:13" x14ac:dyDescent="0.2">
      <c r="A18" s="30" t="s">
        <v>15</v>
      </c>
      <c r="B18" s="31">
        <v>-115.026</v>
      </c>
      <c r="C18" s="31">
        <v>64.379000000000005</v>
      </c>
      <c r="D18" s="32">
        <v>290</v>
      </c>
      <c r="E18" s="190">
        <v>41</v>
      </c>
      <c r="F18" s="191">
        <v>109.7</v>
      </c>
      <c r="G18" s="191">
        <v>59.2</v>
      </c>
      <c r="H18" s="191">
        <v>90</v>
      </c>
      <c r="I18" s="108"/>
      <c r="J18" s="199"/>
    </row>
    <row r="19" spans="1:13" x14ac:dyDescent="0.2">
      <c r="A19" s="17" t="s">
        <v>16</v>
      </c>
      <c r="B19" s="18">
        <v>-114.039</v>
      </c>
      <c r="C19" s="18">
        <v>64.201999999999998</v>
      </c>
      <c r="D19" s="19">
        <v>360</v>
      </c>
      <c r="E19" s="39">
        <v>41</v>
      </c>
      <c r="F19" s="26">
        <v>111.61</v>
      </c>
      <c r="G19" s="42">
        <v>49.6</v>
      </c>
      <c r="H19" s="26">
        <v>88</v>
      </c>
      <c r="I19" s="38"/>
      <c r="J19" s="114"/>
    </row>
    <row r="20" spans="1:13" x14ac:dyDescent="0.2">
      <c r="A20" s="63" t="s">
        <v>17</v>
      </c>
      <c r="B20" s="64">
        <v>-113.03</v>
      </c>
      <c r="C20" s="64">
        <v>64.5</v>
      </c>
      <c r="D20" s="65">
        <v>365</v>
      </c>
      <c r="E20" s="76">
        <v>41</v>
      </c>
      <c r="F20" s="62">
        <v>81.7</v>
      </c>
      <c r="G20" s="62">
        <v>38.200000000000003</v>
      </c>
      <c r="H20" s="62">
        <v>71</v>
      </c>
      <c r="I20" s="108"/>
      <c r="J20" s="114"/>
    </row>
    <row r="21" spans="1:13" x14ac:dyDescent="0.2">
      <c r="A21" s="83" t="s">
        <v>18</v>
      </c>
      <c r="B21" s="84">
        <v>-115.955</v>
      </c>
      <c r="C21" s="84">
        <v>64.088999999999999</v>
      </c>
      <c r="D21" s="85">
        <v>255</v>
      </c>
      <c r="E21" s="188">
        <v>42</v>
      </c>
      <c r="F21" s="189">
        <v>97.7</v>
      </c>
      <c r="G21" s="189">
        <v>58.3</v>
      </c>
      <c r="H21" s="189">
        <v>95</v>
      </c>
      <c r="I21" s="38"/>
      <c r="J21" s="199"/>
    </row>
    <row r="22" spans="1:13" x14ac:dyDescent="0.2">
      <c r="A22" s="63" t="s">
        <v>19</v>
      </c>
      <c r="B22" s="64">
        <v>-115.989</v>
      </c>
      <c r="C22" s="64">
        <v>64.515000000000001</v>
      </c>
      <c r="D22" s="65">
        <v>295</v>
      </c>
      <c r="E22" s="76">
        <v>42</v>
      </c>
      <c r="F22" s="62">
        <v>114.2</v>
      </c>
      <c r="G22" s="62">
        <v>62.4</v>
      </c>
      <c r="H22" s="62">
        <v>108</v>
      </c>
      <c r="I22" s="108"/>
      <c r="J22" s="114"/>
    </row>
    <row r="23" spans="1:13" x14ac:dyDescent="0.2">
      <c r="A23" s="17" t="s">
        <v>20</v>
      </c>
      <c r="B23" s="18">
        <v>-115.13800000000001</v>
      </c>
      <c r="C23" s="18">
        <v>64.844999999999999</v>
      </c>
      <c r="D23" s="19">
        <v>385</v>
      </c>
      <c r="E23" s="39">
        <v>42</v>
      </c>
      <c r="F23" s="26">
        <v>126.1</v>
      </c>
      <c r="G23" s="42">
        <v>58.6</v>
      </c>
      <c r="H23" s="26">
        <v>120</v>
      </c>
      <c r="I23" s="108"/>
      <c r="J23" s="114"/>
    </row>
    <row r="24" spans="1:13" x14ac:dyDescent="0.2">
      <c r="A24" s="30" t="s">
        <v>21</v>
      </c>
      <c r="B24" s="31">
        <v>-112.55</v>
      </c>
      <c r="C24" s="31">
        <v>64.48</v>
      </c>
      <c r="D24" s="32"/>
      <c r="E24" s="190">
        <v>22</v>
      </c>
      <c r="F24" s="191">
        <v>122.25</v>
      </c>
      <c r="G24" s="191">
        <v>50.8</v>
      </c>
      <c r="H24" s="191">
        <v>109</v>
      </c>
      <c r="I24" s="38"/>
      <c r="J24" s="114"/>
    </row>
    <row r="25" spans="1:13" x14ac:dyDescent="0.2">
      <c r="A25" s="17" t="s">
        <v>22</v>
      </c>
      <c r="B25" s="18">
        <v>-114.6</v>
      </c>
      <c r="C25" s="18">
        <v>65</v>
      </c>
      <c r="D25" s="19"/>
      <c r="E25" s="20">
        <v>24</v>
      </c>
      <c r="F25" s="26">
        <v>133.5</v>
      </c>
      <c r="G25" s="22">
        <v>54.1</v>
      </c>
      <c r="H25" s="21">
        <v>125.5</v>
      </c>
      <c r="I25" s="108"/>
      <c r="J25" s="114"/>
    </row>
    <row r="26" spans="1:13" x14ac:dyDescent="0.2">
      <c r="A26" s="187" t="s">
        <v>82</v>
      </c>
      <c r="B26" s="53">
        <v>-114.9</v>
      </c>
      <c r="C26" s="54">
        <v>64.38</v>
      </c>
      <c r="D26" s="55"/>
      <c r="E26" s="68">
        <v>25</v>
      </c>
      <c r="F26" s="69">
        <v>113.91</v>
      </c>
      <c r="G26" s="56">
        <v>49.7</v>
      </c>
      <c r="H26" s="56">
        <v>122.5</v>
      </c>
      <c r="I26" s="108"/>
      <c r="J26" s="114"/>
      <c r="K26" s="38"/>
      <c r="M26" s="38"/>
    </row>
    <row r="27" spans="1:13" x14ac:dyDescent="0.2">
      <c r="A27" s="111"/>
      <c r="B27" s="97"/>
      <c r="C27" s="98"/>
      <c r="D27" s="99"/>
      <c r="E27" s="99"/>
      <c r="F27" s="112">
        <f>AVERAGE(F16:F26)</f>
        <v>110.76363636363639</v>
      </c>
      <c r="G27" s="112">
        <f t="shared" ref="G27:H27" si="0">AVERAGE(G16:G26)</f>
        <v>53.609090909090916</v>
      </c>
      <c r="H27" s="112">
        <f t="shared" si="0"/>
        <v>102.81818181818181</v>
      </c>
      <c r="I27" s="113" t="s">
        <v>48</v>
      </c>
      <c r="J27" s="195"/>
      <c r="K27" s="38"/>
      <c r="M27" s="38"/>
    </row>
    <row r="28" spans="1:13" x14ac:dyDescent="0.2">
      <c r="A28" s="115" t="s">
        <v>78</v>
      </c>
      <c r="B28" s="97"/>
      <c r="C28" s="98"/>
      <c r="D28" s="99"/>
      <c r="E28" s="99"/>
      <c r="F28" s="114"/>
      <c r="G28" s="100"/>
      <c r="H28" s="100"/>
      <c r="J28" s="195"/>
      <c r="K28" s="38"/>
      <c r="M28" s="38"/>
    </row>
    <row r="29" spans="1:13" x14ac:dyDescent="0.2">
      <c r="A29" s="177" t="s">
        <v>79</v>
      </c>
      <c r="B29" s="178">
        <v>-116.16</v>
      </c>
      <c r="C29" s="179">
        <v>62.7</v>
      </c>
      <c r="D29" s="180"/>
      <c r="E29" s="180">
        <v>20</v>
      </c>
      <c r="F29" s="181">
        <v>102.25</v>
      </c>
      <c r="G29" s="182">
        <v>40.5</v>
      </c>
      <c r="H29" s="182">
        <v>73.5</v>
      </c>
      <c r="I29" s="38"/>
      <c r="J29" s="114"/>
      <c r="K29" s="38"/>
      <c r="M29" s="38"/>
    </row>
    <row r="30" spans="1:13" ht="5.25" customHeight="1" x14ac:dyDescent="0.2">
      <c r="A30" s="111"/>
      <c r="B30" s="97"/>
      <c r="C30" s="98"/>
      <c r="D30" s="99"/>
      <c r="E30" s="99"/>
      <c r="F30" s="114"/>
      <c r="G30" s="100"/>
      <c r="H30" s="100"/>
      <c r="J30" s="195"/>
      <c r="K30" s="38"/>
      <c r="M30" s="38"/>
    </row>
    <row r="31" spans="1:13" x14ac:dyDescent="0.2">
      <c r="A31" s="222" t="s">
        <v>23</v>
      </c>
      <c r="B31" s="6"/>
      <c r="C31" s="5"/>
      <c r="D31" s="5"/>
      <c r="E31" s="7"/>
      <c r="F31" s="12"/>
      <c r="G31" s="12"/>
      <c r="H31" s="12"/>
      <c r="I31" s="3"/>
      <c r="J31" s="101"/>
      <c r="K31" s="38"/>
    </row>
    <row r="32" spans="1:13" ht="9.9499999999999993" customHeight="1" x14ac:dyDescent="0.2">
      <c r="A32" s="222"/>
      <c r="B32" s="97"/>
      <c r="C32" s="98"/>
      <c r="D32" s="98"/>
      <c r="E32" s="99"/>
      <c r="F32" s="100"/>
      <c r="G32" s="100"/>
      <c r="H32" s="100"/>
      <c r="J32" s="101"/>
    </row>
    <row r="33" spans="1:11" x14ac:dyDescent="0.2">
      <c r="A33" s="126" t="s">
        <v>26</v>
      </c>
      <c r="B33" s="127">
        <v>-115.55</v>
      </c>
      <c r="C33" s="127">
        <v>59.48</v>
      </c>
      <c r="D33" s="128">
        <v>820</v>
      </c>
      <c r="E33" s="129">
        <v>27</v>
      </c>
      <c r="F33" s="130">
        <v>155.59</v>
      </c>
      <c r="G33" s="130">
        <v>51.5</v>
      </c>
      <c r="H33" s="130">
        <v>87.5</v>
      </c>
      <c r="I33" s="38"/>
      <c r="J33" s="201"/>
      <c r="K33" s="202"/>
    </row>
    <row r="34" spans="1:11" x14ac:dyDescent="0.2">
      <c r="A34" s="111" t="s">
        <v>62</v>
      </c>
      <c r="B34" s="97">
        <v>-113.73</v>
      </c>
      <c r="C34" s="97">
        <v>61.021000000000001</v>
      </c>
      <c r="D34" s="99"/>
      <c r="E34" s="99">
        <v>3</v>
      </c>
      <c r="F34" s="100">
        <v>115</v>
      </c>
      <c r="G34" s="100"/>
      <c r="H34" s="100"/>
      <c r="I34" s="38" t="s">
        <v>94</v>
      </c>
      <c r="J34" s="114"/>
    </row>
    <row r="35" spans="1:11" x14ac:dyDescent="0.2">
      <c r="A35" s="116" t="s">
        <v>31</v>
      </c>
      <c r="B35" s="117">
        <v>-111.86</v>
      </c>
      <c r="C35" s="117">
        <v>60</v>
      </c>
      <c r="D35" s="118">
        <v>205</v>
      </c>
      <c r="E35" s="119">
        <v>36</v>
      </c>
      <c r="F35" s="120">
        <v>89.19</v>
      </c>
      <c r="G35" s="120">
        <v>45.5</v>
      </c>
      <c r="H35" s="120">
        <v>68.5</v>
      </c>
      <c r="I35" s="38"/>
      <c r="J35" s="114"/>
    </row>
    <row r="36" spans="1:11" x14ac:dyDescent="0.2">
      <c r="A36" s="83" t="s">
        <v>30</v>
      </c>
      <c r="B36" s="84">
        <v>-112.78</v>
      </c>
      <c r="C36" s="84">
        <v>60.67</v>
      </c>
      <c r="D36" s="85">
        <v>159</v>
      </c>
      <c r="E36" s="86">
        <v>29</v>
      </c>
      <c r="F36" s="87">
        <v>95.37</v>
      </c>
      <c r="G36" s="87">
        <v>32.200000000000003</v>
      </c>
      <c r="H36" s="87">
        <v>59</v>
      </c>
      <c r="I36" s="38"/>
      <c r="J36" s="114"/>
    </row>
    <row r="37" spans="1:11" x14ac:dyDescent="0.2">
      <c r="A37" s="121" t="s">
        <v>29</v>
      </c>
      <c r="B37" s="122">
        <v>-113.79</v>
      </c>
      <c r="C37" s="122">
        <v>61</v>
      </c>
      <c r="D37" s="123">
        <v>170</v>
      </c>
      <c r="E37" s="124">
        <v>37</v>
      </c>
      <c r="F37" s="125">
        <v>118.97</v>
      </c>
      <c r="G37" s="125">
        <v>45</v>
      </c>
      <c r="H37" s="125">
        <v>72</v>
      </c>
      <c r="I37" s="38"/>
      <c r="J37" s="199"/>
      <c r="K37" s="110"/>
    </row>
    <row r="38" spans="1:11" x14ac:dyDescent="0.2">
      <c r="A38" s="88" t="s">
        <v>28</v>
      </c>
      <c r="B38" s="89">
        <v>-114.17</v>
      </c>
      <c r="C38" s="89">
        <v>60.33</v>
      </c>
      <c r="D38" s="90">
        <v>245</v>
      </c>
      <c r="E38" s="91">
        <v>36</v>
      </c>
      <c r="F38" s="22">
        <v>104.33</v>
      </c>
      <c r="G38" s="22">
        <v>51.6</v>
      </c>
      <c r="H38" s="22">
        <v>88</v>
      </c>
      <c r="I38" s="38"/>
      <c r="J38" s="114"/>
    </row>
    <row r="39" spans="1:11" x14ac:dyDescent="0.2">
      <c r="A39" s="30" t="s">
        <v>27</v>
      </c>
      <c r="B39" s="31">
        <v>-114.36</v>
      </c>
      <c r="C39" s="31">
        <v>60.82</v>
      </c>
      <c r="D39" s="32">
        <v>175</v>
      </c>
      <c r="E39" s="33">
        <v>37</v>
      </c>
      <c r="F39" s="34">
        <v>136.28</v>
      </c>
      <c r="G39" s="34">
        <v>59.3</v>
      </c>
      <c r="H39" s="34">
        <v>107</v>
      </c>
      <c r="I39" s="108"/>
      <c r="J39" s="114"/>
    </row>
    <row r="40" spans="1:11" x14ac:dyDescent="0.2">
      <c r="A40" s="131" t="s">
        <v>32</v>
      </c>
      <c r="B40" s="132">
        <v>-111.75</v>
      </c>
      <c r="C40" s="132">
        <v>61.5</v>
      </c>
      <c r="D40" s="133">
        <v>168</v>
      </c>
      <c r="E40" s="134">
        <v>34</v>
      </c>
      <c r="F40" s="135">
        <v>91</v>
      </c>
      <c r="G40" s="135"/>
      <c r="H40" s="135"/>
      <c r="I40" s="38"/>
      <c r="J40" s="198"/>
    </row>
    <row r="41" spans="1:11" ht="13.5" customHeight="1" x14ac:dyDescent="0.2">
      <c r="A41" s="222" t="s">
        <v>33</v>
      </c>
      <c r="B41" s="6"/>
      <c r="C41" s="5"/>
      <c r="D41" s="5"/>
      <c r="E41" s="7"/>
      <c r="F41" s="12">
        <f>AVERAGE(F33:F40)</f>
        <v>113.21625</v>
      </c>
      <c r="G41" s="12">
        <f t="shared" ref="G41:H41" si="1">AVERAGE(G33:G40)</f>
        <v>47.516666666666659</v>
      </c>
      <c r="H41" s="12">
        <f t="shared" si="1"/>
        <v>80.333333333333329</v>
      </c>
      <c r="I41" s="3" t="s">
        <v>48</v>
      </c>
      <c r="J41" s="101"/>
    </row>
    <row r="42" spans="1:11" ht="15.75" customHeight="1" x14ac:dyDescent="0.2">
      <c r="A42" s="222"/>
      <c r="B42" s="185"/>
      <c r="C42" s="8"/>
      <c r="D42" s="9"/>
      <c r="E42" s="10"/>
      <c r="F42" s="13"/>
      <c r="G42" s="13"/>
      <c r="H42" s="13"/>
      <c r="J42" s="101"/>
    </row>
    <row r="43" spans="1:11" x14ac:dyDescent="0.2">
      <c r="A43" s="48" t="s">
        <v>34</v>
      </c>
      <c r="B43" s="70">
        <v>-111.17</v>
      </c>
      <c r="C43" s="70">
        <v>60.32</v>
      </c>
      <c r="D43" s="71">
        <v>260</v>
      </c>
      <c r="E43" s="72">
        <v>35</v>
      </c>
      <c r="F43" s="73">
        <v>103.19</v>
      </c>
      <c r="G43" s="73">
        <v>40.799999999999997</v>
      </c>
      <c r="H43" s="74">
        <v>80.5</v>
      </c>
      <c r="I43" s="38"/>
      <c r="J43" s="151"/>
    </row>
    <row r="44" spans="1:11" x14ac:dyDescent="0.2">
      <c r="A44" s="17" t="s">
        <v>35</v>
      </c>
      <c r="B44" s="18">
        <v>-111.7</v>
      </c>
      <c r="C44" s="18">
        <v>60.75</v>
      </c>
      <c r="D44" s="19">
        <v>230</v>
      </c>
      <c r="E44" s="20">
        <v>49</v>
      </c>
      <c r="F44" s="21">
        <v>84.58</v>
      </c>
      <c r="G44" s="21">
        <v>26.3</v>
      </c>
      <c r="H44" s="21">
        <v>53</v>
      </c>
      <c r="I44" s="108"/>
      <c r="J44" s="198"/>
    </row>
    <row r="45" spans="1:11" x14ac:dyDescent="0.2">
      <c r="A45" s="30" t="s">
        <v>36</v>
      </c>
      <c r="B45" s="31">
        <v>-107.28</v>
      </c>
      <c r="C45" s="31">
        <v>62.33</v>
      </c>
      <c r="D45" s="32">
        <v>490</v>
      </c>
      <c r="E45" s="33">
        <v>51</v>
      </c>
      <c r="F45" s="34">
        <v>112.46</v>
      </c>
      <c r="G45" s="34">
        <v>61.1</v>
      </c>
      <c r="H45" s="34">
        <v>115.5</v>
      </c>
      <c r="I45" s="108"/>
      <c r="J45" s="201"/>
    </row>
    <row r="46" spans="1:11" x14ac:dyDescent="0.2">
      <c r="A46" s="17" t="s">
        <v>37</v>
      </c>
      <c r="B46" s="18">
        <v>-108.68</v>
      </c>
      <c r="C46" s="18">
        <v>60.25</v>
      </c>
      <c r="D46" s="19">
        <v>430</v>
      </c>
      <c r="E46" s="20">
        <v>48</v>
      </c>
      <c r="F46" s="21">
        <v>97.7</v>
      </c>
      <c r="G46" s="26"/>
      <c r="H46" s="26"/>
      <c r="I46" s="108"/>
      <c r="J46" s="198"/>
    </row>
    <row r="47" spans="1:11" x14ac:dyDescent="0.2">
      <c r="A47" s="63" t="s">
        <v>38</v>
      </c>
      <c r="B47" s="64">
        <v>-108.28</v>
      </c>
      <c r="C47" s="64">
        <v>60.9</v>
      </c>
      <c r="D47" s="65">
        <v>425</v>
      </c>
      <c r="E47" s="66">
        <v>49</v>
      </c>
      <c r="F47" s="67">
        <v>101.92</v>
      </c>
      <c r="G47" s="73">
        <v>48.7</v>
      </c>
      <c r="H47" s="73">
        <v>65.5</v>
      </c>
      <c r="I47" s="108"/>
      <c r="J47" s="198"/>
    </row>
    <row r="48" spans="1:11" x14ac:dyDescent="0.2">
      <c r="A48" s="83" t="s">
        <v>39</v>
      </c>
      <c r="B48" s="84">
        <v>-109.9</v>
      </c>
      <c r="C48" s="84">
        <v>60.5</v>
      </c>
      <c r="D48" s="85">
        <v>325</v>
      </c>
      <c r="E48" s="86">
        <v>50</v>
      </c>
      <c r="F48" s="87">
        <v>95.6</v>
      </c>
      <c r="G48" s="87"/>
      <c r="H48" s="87"/>
      <c r="I48" s="108"/>
      <c r="J48" s="198"/>
    </row>
    <row r="49" spans="1:11" x14ac:dyDescent="0.2">
      <c r="A49" s="43" t="s">
        <v>40</v>
      </c>
      <c r="B49" s="44">
        <v>-110.23</v>
      </c>
      <c r="C49" s="44">
        <v>60.97</v>
      </c>
      <c r="D49" s="45">
        <v>320</v>
      </c>
      <c r="E49" s="46">
        <v>49</v>
      </c>
      <c r="F49" s="47">
        <v>87.83</v>
      </c>
      <c r="G49" s="47">
        <v>38.700000000000003</v>
      </c>
      <c r="H49" s="47">
        <v>64.5</v>
      </c>
      <c r="I49" s="108"/>
      <c r="J49" s="198"/>
    </row>
    <row r="50" spans="1:11" x14ac:dyDescent="0.2">
      <c r="A50" s="17" t="s">
        <v>41</v>
      </c>
      <c r="B50" s="18">
        <v>-109.67</v>
      </c>
      <c r="C50" s="18">
        <v>61.72</v>
      </c>
      <c r="D50" s="19">
        <v>320</v>
      </c>
      <c r="E50" s="20">
        <v>50</v>
      </c>
      <c r="F50" s="21">
        <v>105</v>
      </c>
      <c r="G50" s="26"/>
      <c r="H50" s="26"/>
      <c r="I50" s="108"/>
      <c r="J50" s="198"/>
    </row>
    <row r="51" spans="1:11" x14ac:dyDescent="0.2">
      <c r="A51" s="63" t="s">
        <v>42</v>
      </c>
      <c r="B51" s="64">
        <v>-109.03</v>
      </c>
      <c r="C51" s="64">
        <v>61.38</v>
      </c>
      <c r="D51" s="65">
        <v>350</v>
      </c>
      <c r="E51" s="66">
        <v>51</v>
      </c>
      <c r="F51" s="67">
        <v>101.31</v>
      </c>
      <c r="G51" s="73">
        <v>49.7</v>
      </c>
      <c r="H51" s="73">
        <v>85.5</v>
      </c>
      <c r="I51" s="108"/>
      <c r="J51" s="198"/>
    </row>
    <row r="52" spans="1:11" x14ac:dyDescent="0.2">
      <c r="A52" s="143" t="s">
        <v>43</v>
      </c>
      <c r="B52" s="144">
        <v>-108.3</v>
      </c>
      <c r="C52" s="144">
        <v>61.8</v>
      </c>
      <c r="D52" s="145">
        <v>324</v>
      </c>
      <c r="E52" s="146">
        <v>52</v>
      </c>
      <c r="F52" s="147">
        <v>106.47</v>
      </c>
      <c r="G52" s="147">
        <v>39.9</v>
      </c>
      <c r="H52" s="147">
        <v>72.5</v>
      </c>
      <c r="I52" s="108"/>
      <c r="J52" s="198"/>
    </row>
    <row r="53" spans="1:11" s="16" customFormat="1" x14ac:dyDescent="0.2">
      <c r="A53" s="77" t="s">
        <v>44</v>
      </c>
      <c r="B53" s="78">
        <v>-106.28</v>
      </c>
      <c r="C53" s="78">
        <v>61.38</v>
      </c>
      <c r="D53" s="79">
        <v>395</v>
      </c>
      <c r="E53" s="80">
        <v>49</v>
      </c>
      <c r="F53" s="81">
        <v>117.6</v>
      </c>
      <c r="G53" s="81"/>
      <c r="H53" s="81"/>
      <c r="I53" s="108"/>
      <c r="J53" s="198"/>
    </row>
    <row r="54" spans="1:11" s="16" customFormat="1" x14ac:dyDescent="0.2">
      <c r="A54" s="204" t="s">
        <v>89</v>
      </c>
      <c r="B54" s="23">
        <v>-109.41</v>
      </c>
      <c r="C54" s="23">
        <v>61.04</v>
      </c>
      <c r="D54" s="203"/>
      <c r="E54" s="24">
        <v>5</v>
      </c>
      <c r="F54" s="203">
        <v>101.9</v>
      </c>
      <c r="G54" s="203">
        <v>47</v>
      </c>
      <c r="H54" s="205">
        <v>76.5</v>
      </c>
      <c r="I54" s="108"/>
      <c r="J54" s="218"/>
      <c r="K54" s="217"/>
    </row>
    <row r="55" spans="1:11" x14ac:dyDescent="0.2">
      <c r="A55" s="222" t="s">
        <v>81</v>
      </c>
      <c r="B55" s="5"/>
      <c r="C55" s="5"/>
      <c r="D55" s="5"/>
      <c r="E55" s="5"/>
      <c r="F55" s="12">
        <f>AVERAGE(F43:F54)</f>
        <v>101.29666666666667</v>
      </c>
      <c r="G55" s="12">
        <f>AVERAGE(G43:G54)</f>
        <v>44.024999999999991</v>
      </c>
      <c r="H55" s="12">
        <f>AVERAGE(H43:H54)</f>
        <v>76.6875</v>
      </c>
      <c r="I55" s="3" t="s">
        <v>48</v>
      </c>
      <c r="J55" s="101"/>
    </row>
    <row r="56" spans="1:11" ht="9.9499999999999993" customHeight="1" x14ac:dyDescent="0.2">
      <c r="A56" s="222"/>
      <c r="B56" s="97"/>
      <c r="C56" s="97"/>
      <c r="D56" s="98"/>
      <c r="E56" s="99"/>
      <c r="F56" s="100"/>
      <c r="G56" s="100"/>
      <c r="H56" s="100"/>
      <c r="I56" s="3"/>
      <c r="J56" s="101"/>
    </row>
    <row r="57" spans="1:11" x14ac:dyDescent="0.2">
      <c r="A57" s="136" t="s">
        <v>53</v>
      </c>
      <c r="B57" s="137">
        <v>-122.9</v>
      </c>
      <c r="C57" s="137">
        <v>61.05</v>
      </c>
      <c r="D57" s="138">
        <v>198</v>
      </c>
      <c r="E57" s="139">
        <v>15</v>
      </c>
      <c r="F57" s="183">
        <v>95.6</v>
      </c>
      <c r="G57" s="140"/>
      <c r="H57" s="140"/>
      <c r="I57" s="38" t="s">
        <v>93</v>
      </c>
      <c r="J57" s="195"/>
    </row>
    <row r="58" spans="1:11" x14ac:dyDescent="0.2">
      <c r="A58" s="88" t="s">
        <v>59</v>
      </c>
      <c r="B58" s="89">
        <v>-117.16</v>
      </c>
      <c r="C58" s="89">
        <v>61.664999999999999</v>
      </c>
      <c r="D58" s="141"/>
      <c r="E58" s="142">
        <v>3</v>
      </c>
      <c r="F58" s="22">
        <v>84.5</v>
      </c>
      <c r="G58" s="22"/>
      <c r="H58" s="22"/>
      <c r="I58" s="108" t="s">
        <v>94</v>
      </c>
      <c r="J58" s="198"/>
    </row>
    <row r="59" spans="1:11" x14ac:dyDescent="0.2">
      <c r="A59" s="82" t="s">
        <v>66</v>
      </c>
      <c r="B59" s="71">
        <v>-121.25</v>
      </c>
      <c r="C59" s="71">
        <v>61.45</v>
      </c>
      <c r="D59" s="71"/>
      <c r="E59" s="71">
        <v>19</v>
      </c>
      <c r="F59" s="74">
        <v>103.57</v>
      </c>
      <c r="G59" s="74">
        <v>15.4</v>
      </c>
      <c r="H59" s="74">
        <v>64</v>
      </c>
      <c r="I59" s="38"/>
      <c r="J59" s="114"/>
    </row>
    <row r="60" spans="1:11" x14ac:dyDescent="0.2">
      <c r="A60" s="17" t="s">
        <v>87</v>
      </c>
      <c r="B60" s="6">
        <v>-117.14691999999999</v>
      </c>
      <c r="C60" s="6">
        <v>61.583159999999999</v>
      </c>
      <c r="D60" s="19"/>
      <c r="E60" s="20">
        <v>2</v>
      </c>
      <c r="F60" s="21"/>
      <c r="G60" s="26">
        <v>41.3</v>
      </c>
      <c r="H60" s="26">
        <v>76</v>
      </c>
      <c r="I60" s="108" t="s">
        <v>95</v>
      </c>
      <c r="J60" s="198"/>
    </row>
    <row r="61" spans="1:11" x14ac:dyDescent="0.2">
      <c r="A61" s="82" t="s">
        <v>88</v>
      </c>
      <c r="B61" s="71">
        <v>-116.15</v>
      </c>
      <c r="C61" s="71">
        <v>60.56</v>
      </c>
      <c r="D61" s="71"/>
      <c r="E61" s="71">
        <v>2</v>
      </c>
      <c r="F61" s="74"/>
      <c r="G61" s="74">
        <v>50.6</v>
      </c>
      <c r="H61" s="74">
        <v>91.5</v>
      </c>
      <c r="I61" s="108" t="s">
        <v>95</v>
      </c>
      <c r="J61" s="198"/>
    </row>
    <row r="62" spans="1:11" x14ac:dyDescent="0.2">
      <c r="A62" s="111" t="s">
        <v>60</v>
      </c>
      <c r="B62" s="97">
        <v>-117.45699999999999</v>
      </c>
      <c r="C62" s="97">
        <v>61.262</v>
      </c>
      <c r="D62" s="99"/>
      <c r="E62" s="99">
        <v>5</v>
      </c>
      <c r="F62" s="100">
        <v>96.2</v>
      </c>
      <c r="G62" s="100">
        <v>45.8</v>
      </c>
      <c r="H62" s="100">
        <v>76.5</v>
      </c>
      <c r="I62" s="38"/>
      <c r="J62" s="114"/>
    </row>
    <row r="63" spans="1:11" x14ac:dyDescent="0.2">
      <c r="A63" s="116" t="s">
        <v>51</v>
      </c>
      <c r="B63" s="117">
        <v>-121.33</v>
      </c>
      <c r="C63" s="117">
        <v>61.8</v>
      </c>
      <c r="D63" s="118">
        <v>155</v>
      </c>
      <c r="E63" s="119">
        <v>24</v>
      </c>
      <c r="F63" s="120">
        <v>97.05</v>
      </c>
      <c r="G63" s="120">
        <v>24.9</v>
      </c>
      <c r="H63" s="120">
        <v>84</v>
      </c>
      <c r="I63" s="38"/>
      <c r="J63" s="114"/>
    </row>
    <row r="64" spans="1:11" x14ac:dyDescent="0.2">
      <c r="A64" s="143" t="s">
        <v>52</v>
      </c>
      <c r="B64" s="144">
        <v>-123.47</v>
      </c>
      <c r="C64" s="144">
        <v>60.23</v>
      </c>
      <c r="D64" s="145">
        <v>335</v>
      </c>
      <c r="E64" s="146">
        <v>17</v>
      </c>
      <c r="F64" s="184">
        <v>127.64</v>
      </c>
      <c r="G64" s="147"/>
      <c r="H64" s="147"/>
      <c r="I64" s="108" t="s">
        <v>93</v>
      </c>
      <c r="J64" s="195"/>
    </row>
    <row r="65" spans="1:11" x14ac:dyDescent="0.2">
      <c r="A65" s="77" t="s">
        <v>65</v>
      </c>
      <c r="B65" s="78">
        <v>-123.4</v>
      </c>
      <c r="C65" s="78">
        <v>60.23</v>
      </c>
      <c r="D65" s="79"/>
      <c r="E65" s="80">
        <v>5</v>
      </c>
      <c r="F65" s="81">
        <v>78</v>
      </c>
      <c r="G65" s="81">
        <v>19.7</v>
      </c>
      <c r="H65" s="81">
        <v>58</v>
      </c>
      <c r="I65" s="38"/>
      <c r="J65" s="114"/>
      <c r="K65" s="197"/>
    </row>
    <row r="66" spans="1:11" x14ac:dyDescent="0.2">
      <c r="A66" s="111" t="s">
        <v>91</v>
      </c>
      <c r="B66" s="6">
        <v>-115.83</v>
      </c>
      <c r="C66" s="6">
        <v>60.78</v>
      </c>
      <c r="D66" s="98">
        <v>170</v>
      </c>
      <c r="E66" s="99">
        <v>35</v>
      </c>
      <c r="F66" s="100">
        <v>98.3</v>
      </c>
      <c r="G66" s="100"/>
      <c r="H66" s="100"/>
      <c r="I66" s="108" t="s">
        <v>92</v>
      </c>
      <c r="J66" s="114"/>
      <c r="K66" s="197"/>
    </row>
    <row r="67" spans="1:11" x14ac:dyDescent="0.2">
      <c r="A67" s="194" t="s">
        <v>83</v>
      </c>
      <c r="B67" s="148">
        <v>-115.84</v>
      </c>
      <c r="C67" s="148">
        <v>60.77</v>
      </c>
      <c r="D67" s="93"/>
      <c r="E67" s="149">
        <v>3</v>
      </c>
      <c r="F67" s="150">
        <v>109.67</v>
      </c>
      <c r="G67" s="150">
        <v>56</v>
      </c>
      <c r="H67" s="151">
        <v>80</v>
      </c>
      <c r="I67" s="108"/>
      <c r="J67" s="114"/>
      <c r="K67" s="197"/>
    </row>
    <row r="68" spans="1:11" x14ac:dyDescent="0.2">
      <c r="A68" s="152" t="s">
        <v>67</v>
      </c>
      <c r="B68" s="153">
        <v>-120.65</v>
      </c>
      <c r="C68" s="153">
        <v>61.52</v>
      </c>
      <c r="D68" s="153"/>
      <c r="E68" s="153">
        <v>5</v>
      </c>
      <c r="F68" s="154">
        <v>89.6</v>
      </c>
      <c r="G68" s="154">
        <v>21.8</v>
      </c>
      <c r="H68" s="154">
        <v>80</v>
      </c>
      <c r="I68" s="38"/>
      <c r="J68" s="114"/>
    </row>
    <row r="69" spans="1:11" x14ac:dyDescent="0.2">
      <c r="A69" s="88" t="s">
        <v>24</v>
      </c>
      <c r="B69" s="89">
        <v>-117.27</v>
      </c>
      <c r="C69" s="89">
        <v>61</v>
      </c>
      <c r="D69" s="90">
        <v>205</v>
      </c>
      <c r="E69" s="91">
        <v>38</v>
      </c>
      <c r="F69" s="22">
        <v>106.21</v>
      </c>
      <c r="G69" s="22">
        <v>44</v>
      </c>
      <c r="H69" s="22">
        <v>71</v>
      </c>
      <c r="I69" s="108"/>
      <c r="J69" s="114"/>
    </row>
    <row r="70" spans="1:11" x14ac:dyDescent="0.2">
      <c r="A70" s="63" t="s">
        <v>61</v>
      </c>
      <c r="B70" s="71">
        <v>-117.73</v>
      </c>
      <c r="C70" s="71">
        <v>61.14</v>
      </c>
      <c r="D70" s="75"/>
      <c r="E70" s="76">
        <v>5</v>
      </c>
      <c r="F70" s="67">
        <v>111.1</v>
      </c>
      <c r="G70" s="67">
        <v>51.7</v>
      </c>
      <c r="H70" s="62">
        <v>85.5</v>
      </c>
      <c r="I70" s="108"/>
      <c r="J70" s="114"/>
    </row>
    <row r="71" spans="1:11" x14ac:dyDescent="0.2">
      <c r="A71" s="195" t="s">
        <v>84</v>
      </c>
      <c r="B71" s="93">
        <v>-123.11</v>
      </c>
      <c r="C71" s="93">
        <v>61.95</v>
      </c>
      <c r="D71" s="141"/>
      <c r="E71" s="93">
        <v>5</v>
      </c>
      <c r="F71" s="22">
        <v>103</v>
      </c>
      <c r="G71" s="151">
        <v>35.6</v>
      </c>
      <c r="H71" s="151">
        <v>102</v>
      </c>
      <c r="I71" s="38"/>
      <c r="J71" s="114"/>
    </row>
    <row r="72" spans="1:11" x14ac:dyDescent="0.2">
      <c r="A72" s="121" t="s">
        <v>58</v>
      </c>
      <c r="B72" s="122">
        <v>-122.53</v>
      </c>
      <c r="C72" s="122">
        <v>62.15</v>
      </c>
      <c r="D72" s="156"/>
      <c r="E72" s="124">
        <v>5</v>
      </c>
      <c r="F72" s="125">
        <v>86.2</v>
      </c>
      <c r="G72" s="125">
        <v>34.1</v>
      </c>
      <c r="H72" s="125">
        <v>96</v>
      </c>
      <c r="I72" s="38"/>
      <c r="J72" s="199"/>
    </row>
    <row r="73" spans="1:11" x14ac:dyDescent="0.2">
      <c r="A73" s="101" t="s">
        <v>54</v>
      </c>
      <c r="B73" s="93">
        <v>-122.2</v>
      </c>
      <c r="C73" s="93">
        <v>62.07</v>
      </c>
      <c r="D73" s="93">
        <v>168</v>
      </c>
      <c r="E73" s="93">
        <v>17</v>
      </c>
      <c r="F73" s="151">
        <v>112</v>
      </c>
      <c r="G73" s="151"/>
      <c r="H73" s="151"/>
      <c r="I73" s="38" t="s">
        <v>86</v>
      </c>
      <c r="J73" s="114"/>
    </row>
    <row r="74" spans="1:11" x14ac:dyDescent="0.2">
      <c r="A74" s="157" t="s">
        <v>25</v>
      </c>
      <c r="B74" s="158">
        <v>-116.57</v>
      </c>
      <c r="C74" s="158">
        <v>60.27</v>
      </c>
      <c r="D74" s="159">
        <v>290</v>
      </c>
      <c r="E74" s="160">
        <v>38</v>
      </c>
      <c r="F74" s="155">
        <v>91.76</v>
      </c>
      <c r="G74" s="155">
        <v>45.3</v>
      </c>
      <c r="H74" s="161">
        <v>84</v>
      </c>
      <c r="I74" s="108"/>
      <c r="J74" s="114"/>
    </row>
    <row r="75" spans="1:11" x14ac:dyDescent="0.2">
      <c r="A75" s="92" t="s">
        <v>64</v>
      </c>
      <c r="B75" s="93">
        <v>-116.56</v>
      </c>
      <c r="C75" s="93">
        <v>60.27</v>
      </c>
      <c r="D75" s="94"/>
      <c r="E75" s="95">
        <v>3</v>
      </c>
      <c r="F75" s="40">
        <v>108.3</v>
      </c>
      <c r="G75" s="40"/>
      <c r="H75" s="96"/>
      <c r="I75" s="108" t="s">
        <v>94</v>
      </c>
      <c r="J75" s="114"/>
    </row>
    <row r="76" spans="1:11" x14ac:dyDescent="0.2">
      <c r="A76" s="109" t="s">
        <v>80</v>
      </c>
      <c r="B76" s="78">
        <v>-119.81</v>
      </c>
      <c r="C76" s="78">
        <v>61.14</v>
      </c>
      <c r="D76" s="79"/>
      <c r="E76" s="80">
        <v>5</v>
      </c>
      <c r="F76" s="81">
        <v>83.8</v>
      </c>
      <c r="G76" s="81">
        <v>16.2</v>
      </c>
      <c r="H76" s="81">
        <v>44</v>
      </c>
      <c r="I76" s="108"/>
      <c r="J76" s="114"/>
    </row>
    <row r="77" spans="1:11" x14ac:dyDescent="0.2">
      <c r="A77" s="162" t="s">
        <v>63</v>
      </c>
      <c r="B77" s="163">
        <v>-123.41</v>
      </c>
      <c r="C77" s="163">
        <v>63.2</v>
      </c>
      <c r="D77" s="164"/>
      <c r="E77" s="165">
        <v>5</v>
      </c>
      <c r="F77" s="166">
        <v>78.760000000000005</v>
      </c>
      <c r="G77" s="166">
        <v>33.1</v>
      </c>
      <c r="H77" s="166">
        <v>43</v>
      </c>
      <c r="I77" s="38"/>
      <c r="J77" s="114"/>
    </row>
    <row r="78" spans="1:11" x14ac:dyDescent="0.2">
      <c r="A78" s="222" t="s">
        <v>69</v>
      </c>
      <c r="B78" s="5"/>
      <c r="C78" s="5"/>
      <c r="D78" s="5"/>
      <c r="E78" s="5"/>
      <c r="F78" s="12">
        <f>AVERAGE(F57:F77)</f>
        <v>97.961052631578937</v>
      </c>
      <c r="G78" s="12">
        <f t="shared" ref="G78:H78" si="2">AVERAGE(G57:G77)</f>
        <v>35.700000000000003</v>
      </c>
      <c r="H78" s="12">
        <f t="shared" si="2"/>
        <v>75.7</v>
      </c>
      <c r="I78" s="3" t="s">
        <v>48</v>
      </c>
      <c r="J78" s="101"/>
    </row>
    <row r="79" spans="1:11" ht="9.9499999999999993" customHeight="1" x14ac:dyDescent="0.2">
      <c r="A79" s="222"/>
      <c r="B79" s="27"/>
      <c r="C79" s="27"/>
      <c r="D79" s="28"/>
      <c r="E79" s="29"/>
      <c r="F79" s="14"/>
      <c r="G79" s="14"/>
      <c r="H79" s="14"/>
      <c r="J79" s="101"/>
    </row>
    <row r="80" spans="1:11" x14ac:dyDescent="0.2">
      <c r="A80" s="212" t="s">
        <v>71</v>
      </c>
      <c r="B80" s="213">
        <v>-126.06</v>
      </c>
      <c r="C80" s="213">
        <v>67.02</v>
      </c>
      <c r="D80" s="214"/>
      <c r="E80" s="215">
        <v>4</v>
      </c>
      <c r="F80" s="216">
        <v>86.25</v>
      </c>
      <c r="G80" s="216">
        <v>60.2</v>
      </c>
      <c r="H80" s="216">
        <v>85</v>
      </c>
      <c r="J80" s="114"/>
    </row>
    <row r="81" spans="1:11" x14ac:dyDescent="0.2">
      <c r="A81" s="108" t="s">
        <v>76</v>
      </c>
      <c r="B81" s="97">
        <v>-123.43</v>
      </c>
      <c r="C81" s="97">
        <v>65.19</v>
      </c>
      <c r="D81" s="98"/>
      <c r="E81" s="99">
        <v>3</v>
      </c>
      <c r="F81" s="100">
        <v>99.7</v>
      </c>
      <c r="G81" s="100"/>
      <c r="H81" s="100"/>
      <c r="J81" s="114"/>
    </row>
    <row r="82" spans="1:11" s="101" customFormat="1" x14ac:dyDescent="0.2">
      <c r="A82" s="167" t="s">
        <v>72</v>
      </c>
      <c r="B82" s="168">
        <v>-128.61000000000001</v>
      </c>
      <c r="C82" s="168">
        <v>66.27</v>
      </c>
      <c r="D82" s="169"/>
      <c r="E82" s="170">
        <v>3</v>
      </c>
      <c r="F82" s="171">
        <v>94.67</v>
      </c>
      <c r="G82" s="171">
        <v>48.8</v>
      </c>
      <c r="H82" s="171">
        <v>75</v>
      </c>
      <c r="J82" s="114"/>
    </row>
    <row r="83" spans="1:11" x14ac:dyDescent="0.2">
      <c r="A83" s="108" t="s">
        <v>70</v>
      </c>
      <c r="B83" s="97">
        <v>-126.76</v>
      </c>
      <c r="C83" s="97">
        <v>65.28</v>
      </c>
      <c r="D83" s="98"/>
      <c r="E83" s="99">
        <v>4</v>
      </c>
      <c r="F83" s="100">
        <v>91</v>
      </c>
      <c r="G83" s="100">
        <v>45.8</v>
      </c>
      <c r="H83" s="100">
        <v>66</v>
      </c>
      <c r="I83" s="219"/>
      <c r="J83" s="114"/>
      <c r="K83" s="38"/>
    </row>
    <row r="84" spans="1:11" x14ac:dyDescent="0.2">
      <c r="A84" s="172" t="s">
        <v>77</v>
      </c>
      <c r="B84" s="173">
        <v>-125.53</v>
      </c>
      <c r="C84" s="173">
        <v>64.900000000000006</v>
      </c>
      <c r="D84" s="174"/>
      <c r="E84" s="175">
        <v>3</v>
      </c>
      <c r="F84" s="176">
        <v>97.5</v>
      </c>
      <c r="G84" s="176"/>
      <c r="H84" s="176"/>
      <c r="J84" s="198"/>
    </row>
    <row r="85" spans="1:11" x14ac:dyDescent="0.2">
      <c r="A85" s="222" t="s">
        <v>68</v>
      </c>
      <c r="B85" s="5"/>
      <c r="C85" s="5"/>
      <c r="D85" s="5"/>
      <c r="E85" s="5"/>
      <c r="F85" s="12"/>
      <c r="G85" s="12">
        <f>AVERAGE(G80:G84)</f>
        <v>51.6</v>
      </c>
      <c r="H85" s="12">
        <f>AVERAGE(H80:H84)</f>
        <v>75.333333333333329</v>
      </c>
      <c r="I85" s="3" t="s">
        <v>48</v>
      </c>
    </row>
    <row r="86" spans="1:11" ht="9.75" customHeight="1" x14ac:dyDescent="0.2">
      <c r="A86" s="222"/>
      <c r="B86" s="27"/>
      <c r="C86" s="27"/>
      <c r="D86" s="28"/>
      <c r="E86" s="29"/>
      <c r="F86" s="14"/>
      <c r="G86" s="14"/>
      <c r="H86" s="14"/>
    </row>
    <row r="87" spans="1:11" x14ac:dyDescent="0.2">
      <c r="A87" s="48" t="s">
        <v>45</v>
      </c>
      <c r="B87" s="57">
        <v>-133.83000000000001</v>
      </c>
      <c r="C87" s="57">
        <v>67.63</v>
      </c>
      <c r="D87" s="58">
        <v>84</v>
      </c>
      <c r="E87" s="59">
        <v>34</v>
      </c>
      <c r="F87" s="60">
        <v>127.64</v>
      </c>
      <c r="G87" s="61">
        <v>71.7</v>
      </c>
      <c r="H87" s="61">
        <v>141.5</v>
      </c>
      <c r="I87" s="196"/>
      <c r="J87" s="198"/>
      <c r="K87" s="38"/>
    </row>
    <row r="88" spans="1:11" x14ac:dyDescent="0.2">
      <c r="A88" s="108" t="s">
        <v>46</v>
      </c>
      <c r="B88" s="97">
        <v>-133.47999999999999</v>
      </c>
      <c r="C88" s="97">
        <v>68.05</v>
      </c>
      <c r="D88" s="98">
        <v>76</v>
      </c>
      <c r="E88" s="99">
        <v>34</v>
      </c>
      <c r="F88" s="114">
        <v>121.21</v>
      </c>
      <c r="G88" s="100">
        <v>67.900000000000006</v>
      </c>
      <c r="H88" s="100">
        <v>121</v>
      </c>
      <c r="I88" s="197"/>
      <c r="J88" s="198"/>
    </row>
    <row r="89" spans="1:11" x14ac:dyDescent="0.2">
      <c r="A89" s="109" t="s">
        <v>73</v>
      </c>
      <c r="B89" s="78">
        <v>-134.74</v>
      </c>
      <c r="C89" s="78">
        <v>67.47</v>
      </c>
      <c r="D89" s="79"/>
      <c r="E89" s="80">
        <v>4</v>
      </c>
      <c r="F89" s="81">
        <v>107.5</v>
      </c>
      <c r="G89" s="81">
        <v>73.099999999999994</v>
      </c>
      <c r="H89" s="81">
        <v>132.5</v>
      </c>
      <c r="J89" s="198"/>
    </row>
    <row r="90" spans="1:11" x14ac:dyDescent="0.2">
      <c r="A90" s="108" t="s">
        <v>74</v>
      </c>
      <c r="B90" s="97">
        <v>-135.44</v>
      </c>
      <c r="C90" s="97">
        <v>67.23</v>
      </c>
      <c r="D90" s="98"/>
      <c r="E90" s="99">
        <v>4</v>
      </c>
      <c r="F90" s="100">
        <v>135.5</v>
      </c>
      <c r="G90" s="100">
        <v>80.900000000000006</v>
      </c>
      <c r="H90" s="100">
        <v>147</v>
      </c>
      <c r="J90" s="198"/>
    </row>
    <row r="91" spans="1:11" x14ac:dyDescent="0.2">
      <c r="A91" s="107" t="s">
        <v>75</v>
      </c>
      <c r="B91" s="102">
        <v>-136</v>
      </c>
      <c r="C91" s="102">
        <v>67.14</v>
      </c>
      <c r="D91" s="103"/>
      <c r="E91" s="104">
        <v>3</v>
      </c>
      <c r="F91" s="105">
        <v>69</v>
      </c>
      <c r="G91" s="106">
        <v>41.1</v>
      </c>
      <c r="H91" s="106">
        <v>60</v>
      </c>
      <c r="J91" s="198"/>
    </row>
    <row r="92" spans="1:11" x14ac:dyDescent="0.2">
      <c r="B92" s="5"/>
      <c r="C92" s="5"/>
      <c r="D92" s="5"/>
      <c r="E92" s="5"/>
      <c r="F92" s="12">
        <f>AVERAGE(F87:F91)</f>
        <v>112.17</v>
      </c>
      <c r="G92" s="12"/>
      <c r="H92" s="12"/>
      <c r="I92" s="41" t="s">
        <v>48</v>
      </c>
    </row>
    <row r="93" spans="1:11" x14ac:dyDescent="0.2">
      <c r="D93" s="5" t="s">
        <v>100</v>
      </c>
      <c r="E93" s="5"/>
      <c r="F93" s="12"/>
      <c r="G93" s="12"/>
      <c r="H93" s="12"/>
      <c r="I93" s="41"/>
    </row>
    <row r="94" spans="1:11" x14ac:dyDescent="0.2">
      <c r="C94" s="5"/>
      <c r="D94" s="5"/>
      <c r="E94" s="5"/>
      <c r="F94" s="12"/>
      <c r="G94" s="12"/>
      <c r="H94" s="221" t="s">
        <v>96</v>
      </c>
      <c r="I94" s="41"/>
    </row>
    <row r="95" spans="1:11" x14ac:dyDescent="0.2">
      <c r="B95" s="5"/>
      <c r="C95" s="5"/>
      <c r="D95" s="5"/>
      <c r="E95" s="5"/>
      <c r="F95" s="12"/>
      <c r="G95" s="12"/>
      <c r="H95" s="12"/>
      <c r="I95" s="41"/>
    </row>
    <row r="96" spans="1:11" x14ac:dyDescent="0.2">
      <c r="B96" s="5"/>
      <c r="C96" s="5"/>
      <c r="D96" s="5"/>
      <c r="E96" s="5"/>
      <c r="F96" s="12"/>
      <c r="G96" s="12"/>
      <c r="H96" s="12"/>
      <c r="I96" s="41"/>
    </row>
    <row r="97" spans="1:9" x14ac:dyDescent="0.2">
      <c r="B97" s="5"/>
      <c r="C97" s="5"/>
      <c r="D97" s="5"/>
      <c r="E97" s="5"/>
      <c r="F97" s="12"/>
      <c r="G97" s="12"/>
      <c r="H97" s="12"/>
      <c r="I97" s="41"/>
    </row>
    <row r="98" spans="1:9" x14ac:dyDescent="0.2">
      <c r="A98" s="37"/>
      <c r="C98" s="193"/>
      <c r="D98" s="220"/>
    </row>
  </sheetData>
  <mergeCells count="7">
    <mergeCell ref="A85:A86"/>
    <mergeCell ref="A78:A79"/>
    <mergeCell ref="A4:A5"/>
    <mergeCell ref="A14:A15"/>
    <mergeCell ref="A31:A32"/>
    <mergeCell ref="A41:A42"/>
    <mergeCell ref="A55:A56"/>
  </mergeCells>
  <phoneticPr fontId="4" type="noConversion"/>
  <printOptions horizontalCentered="1" verticalCentered="1"/>
  <pageMargins left="0.511811023622047" right="0.47244094488188998" top="0.90551181102362199" bottom="0.94488188976377996" header="0.511811023622047" footer="0.511811023622047"/>
  <pageSetup scale="5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Shawne Kokelj</cp:lastModifiedBy>
  <cp:lastPrinted>2018-04-17T17:18:51Z</cp:lastPrinted>
  <dcterms:created xsi:type="dcterms:W3CDTF">2004-04-20T16:49:12Z</dcterms:created>
  <dcterms:modified xsi:type="dcterms:W3CDTF">2022-11-10T19:01:20Z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