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5" i="1" l="1"/>
  <c r="G85" i="1"/>
  <c r="G14" i="1" l="1"/>
  <c r="H14" i="1" l="1"/>
  <c r="G61" i="1"/>
  <c r="H61" i="1" l="1"/>
  <c r="H78" i="1" l="1"/>
  <c r="G78" i="1"/>
  <c r="G71" i="1" l="1"/>
  <c r="H71" i="1"/>
  <c r="G47" i="1"/>
  <c r="H47" i="1"/>
  <c r="G27" i="1"/>
  <c r="H27" i="1"/>
</calcChain>
</file>

<file path=xl/sharedStrings.xml><?xml version="1.0" encoding="utf-8"?>
<sst xmlns="http://schemas.openxmlformats.org/spreadsheetml/2006/main" count="97" uniqueCount="89">
  <si>
    <t>Long</t>
  </si>
  <si>
    <t>Lat</t>
  </si>
  <si>
    <t>Yellowknife River Basin</t>
  </si>
  <si>
    <t>Record</t>
  </si>
  <si>
    <t>SWE (mm)</t>
  </si>
  <si>
    <t>Bluefish Hydro</t>
  </si>
  <si>
    <t>Allan Lake</t>
  </si>
  <si>
    <t>Denis Lake</t>
  </si>
  <si>
    <t>Little Latham Lake</t>
  </si>
  <si>
    <t>Nardin Lake</t>
  </si>
  <si>
    <t>Sharples Lake East</t>
  </si>
  <si>
    <t>Snare River Basin</t>
  </si>
  <si>
    <t>Big Spruce Lake</t>
  </si>
  <si>
    <t>Ghost Lake</t>
  </si>
  <si>
    <t>Indin Lake</t>
  </si>
  <si>
    <t>Snare Lake</t>
  </si>
  <si>
    <t>Winter Lake</t>
  </si>
  <si>
    <t>Mattberry Lake</t>
  </si>
  <si>
    <t>Castor Lake</t>
  </si>
  <si>
    <t>Mesa Lake</t>
  </si>
  <si>
    <t>Big Lake</t>
  </si>
  <si>
    <t>White Wolf Lake</t>
  </si>
  <si>
    <t>South Slave Region</t>
  </si>
  <si>
    <t>Kakisa River</t>
  </si>
  <si>
    <t>Swede Creek</t>
  </si>
  <si>
    <t>Boundary Lake</t>
  </si>
  <si>
    <t>Pine Point A</t>
  </si>
  <si>
    <t>Nyarling River</t>
  </si>
  <si>
    <t>Little Buffalo Tower</t>
  </si>
  <si>
    <t>Hook Lake</t>
  </si>
  <si>
    <t>Fort Smith</t>
  </si>
  <si>
    <t>Thubun Lake</t>
  </si>
  <si>
    <t>Taltson River Basin</t>
  </si>
  <si>
    <t>Piers Lake</t>
  </si>
  <si>
    <t>Tortuous Lake</t>
  </si>
  <si>
    <t>Dunvegan Lake</t>
  </si>
  <si>
    <t>Whirlwind Lake</t>
  </si>
  <si>
    <t>Alcantara Lake</t>
  </si>
  <si>
    <t>Hill Island Lake</t>
  </si>
  <si>
    <t>Thekulthili Lake</t>
  </si>
  <si>
    <t>Nonacho Lake</t>
  </si>
  <si>
    <t>Halliday Lake</t>
  </si>
  <si>
    <t>Gray Lake</t>
  </si>
  <si>
    <t>Dymond Lake</t>
  </si>
  <si>
    <t>Rengleng River</t>
  </si>
  <si>
    <t>Caribou Creek</t>
  </si>
  <si>
    <t>Depth (cm)</t>
  </si>
  <si>
    <t>MEANS</t>
  </si>
  <si>
    <t xml:space="preserve">  Current Mean Value</t>
  </si>
  <si>
    <t>Fort Simpson</t>
  </si>
  <si>
    <t>ENR Spring Snow Surveys - Northwest Territories</t>
  </si>
  <si>
    <t>Length of</t>
  </si>
  <si>
    <t>(years)</t>
  </si>
  <si>
    <t>Ndulee Lookout, Forestry</t>
  </si>
  <si>
    <t>Fort Providence, Forestry</t>
  </si>
  <si>
    <t>Kimble Tower, Forestry</t>
  </si>
  <si>
    <t>Wrigley, Forestry</t>
  </si>
  <si>
    <t>Fort Liard, Forestry</t>
  </si>
  <si>
    <t>Checkpoint (previously JMC)</t>
  </si>
  <si>
    <t>Jean Marie River (Forestry)</t>
  </si>
  <si>
    <t>Inuvik/Gwich'in Regions</t>
  </si>
  <si>
    <t>Norman Wells</t>
  </si>
  <si>
    <t>Colville Lake</t>
  </si>
  <si>
    <t>Fort Good Hope</t>
  </si>
  <si>
    <t>Fort McPherson</t>
  </si>
  <si>
    <t>Midway Lake</t>
  </si>
  <si>
    <t>James Creek</t>
  </si>
  <si>
    <t>Délįne</t>
  </si>
  <si>
    <t>Tulít'a</t>
  </si>
  <si>
    <t>Mosquito Creek</t>
  </si>
  <si>
    <t>Trout Lake, Forestry</t>
  </si>
  <si>
    <t>Dehcho Region</t>
  </si>
  <si>
    <t>Christison Lake</t>
  </si>
  <si>
    <t>Hay River (Forestry)</t>
  </si>
  <si>
    <t>Nahanni Butte Rd, Forestry</t>
  </si>
  <si>
    <t>Tibbitt Lake (Ingraham Tr Km 64 NW)</t>
  </si>
  <si>
    <t>Crown Fire site, Forestry</t>
  </si>
  <si>
    <t>Enterprise, Forestry</t>
  </si>
  <si>
    <t>Powder Lake (Forestry)</t>
  </si>
  <si>
    <t>Jolly Lake</t>
  </si>
  <si>
    <t>Yrs of record</t>
  </si>
  <si>
    <t>Mean SWE</t>
  </si>
  <si>
    <t>2001-2020</t>
  </si>
  <si>
    <t>between 2001-2020</t>
  </si>
  <si>
    <t>italics: &lt;20 years</t>
  </si>
  <si>
    <t>Other North Slave Region</t>
  </si>
  <si>
    <t>Sahtu Region*</t>
  </si>
  <si>
    <t xml:space="preserve">     Mar-Apr 2022 surveys</t>
  </si>
  <si>
    <t>Snow Water Equivalent - March/April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</si>
</sst>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0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2" applyNumberFormat="0" applyFont="0" applyBorder="0" applyAlignment="0" applyProtection="0"/>
  </cellStyleXfs>
  <cellXfs count="233">
    <xf numFmtId="0" fontId="0" fillId="0" borderId="0" xfId="0" applyAlignment="1"/>
    <xf numFmtId="0" fontId="3" fillId="0" borderId="0" xfId="0" applyFont="1" applyBorder="1" applyAlignment="1"/>
    <xf numFmtId="17" fontId="5" fillId="0" borderId="4" xfId="0" applyNumberFormat="1" applyFont="1" applyBorder="1" applyAlignment="1"/>
    <xf numFmtId="0" fontId="6" fillId="0" borderId="0" xfId="0" applyFont="1" applyAlignment="1"/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2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2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2" borderId="1" xfId="0" applyFill="1" applyBorder="1" applyAlignment="1"/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0" xfId="0" applyFont="1" applyAlignment="1"/>
    <xf numFmtId="1" fontId="7" fillId="0" borderId="7" xfId="0" applyNumberFormat="1" applyFont="1" applyBorder="1" applyAlignment="1">
      <alignment horizontal="center"/>
    </xf>
    <xf numFmtId="0" fontId="6" fillId="0" borderId="0" xfId="0" applyFont="1" applyAlignment="1"/>
    <xf numFmtId="164" fontId="7" fillId="0" borderId="7" xfId="0" applyNumberFormat="1" applyFont="1" applyFill="1" applyBorder="1" applyAlignment="1">
      <alignment horizontal="right"/>
    </xf>
    <xf numFmtId="0" fontId="0" fillId="3" borderId="1" xfId="0" applyFill="1" applyBorder="1" applyAlignment="1"/>
    <xf numFmtId="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0" fontId="0" fillId="3" borderId="10" xfId="0" applyFill="1" applyBorder="1" applyAlignment="1"/>
    <xf numFmtId="2" fontId="0" fillId="3" borderId="6" xfId="0" applyNumberForma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right"/>
    </xf>
    <xf numFmtId="2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3" borderId="8" xfId="0" applyNumberFormat="1" applyFill="1" applyBorder="1" applyAlignment="1">
      <alignment horizontal="right"/>
    </xf>
    <xf numFmtId="2" fontId="0" fillId="3" borderId="10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  <xf numFmtId="164" fontId="7" fillId="3" borderId="7" xfId="0" applyNumberFormat="1" applyFont="1" applyFill="1" applyBorder="1" applyAlignment="1">
      <alignment horizontal="right"/>
    </xf>
    <xf numFmtId="0" fontId="0" fillId="3" borderId="7" xfId="0" applyFill="1" applyBorder="1" applyAlignment="1"/>
    <xf numFmtId="2" fontId="0" fillId="3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" fontId="0" fillId="3" borderId="9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" fontId="7" fillId="3" borderId="7" xfId="0" applyNumberFormat="1" applyFont="1" applyFill="1" applyBorder="1" applyAlignment="1">
      <alignment horizontal="center"/>
    </xf>
    <xf numFmtId="0" fontId="0" fillId="3" borderId="0" xfId="0" applyFill="1" applyBorder="1" applyAlignment="1"/>
    <xf numFmtId="2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right"/>
    </xf>
    <xf numFmtId="0" fontId="7" fillId="3" borderId="0" xfId="0" applyFont="1" applyFill="1" applyAlignment="1"/>
    <xf numFmtId="0" fontId="0" fillId="0" borderId="1" xfId="0" applyFill="1" applyBorder="1" applyAlignment="1"/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0" fillId="0" borderId="7" xfId="0" applyFill="1" applyBorder="1" applyAlignment="1"/>
    <xf numFmtId="2" fontId="0" fillId="0" borderId="7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Alignment="1"/>
    <xf numFmtId="2" fontId="0" fillId="4" borderId="8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right"/>
    </xf>
    <xf numFmtId="0" fontId="7" fillId="4" borderId="8" xfId="0" applyFont="1" applyFill="1" applyBorder="1" applyAlignment="1"/>
    <xf numFmtId="0" fontId="7" fillId="0" borderId="0" xfId="0" applyFont="1" applyFill="1" applyBorder="1" applyAlignment="1"/>
    <xf numFmtId="0" fontId="7" fillId="3" borderId="0" xfId="0" applyFont="1" applyFill="1" applyBorder="1" applyAlignment="1"/>
    <xf numFmtId="0" fontId="0" fillId="0" borderId="0" xfId="0" applyFill="1" applyBorder="1" applyAlignment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0" fontId="0" fillId="4" borderId="14" xfId="0" applyFill="1" applyBorder="1" applyAlignment="1"/>
    <xf numFmtId="2" fontId="0" fillId="4" borderId="14" xfId="0" applyNumberFormat="1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right"/>
    </xf>
    <xf numFmtId="0" fontId="0" fillId="4" borderId="1" xfId="0" applyFill="1" applyBorder="1" applyAlignment="1"/>
    <xf numFmtId="2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right"/>
    </xf>
    <xf numFmtId="0" fontId="0" fillId="0" borderId="16" xfId="0" applyFill="1" applyBorder="1" applyAlignment="1"/>
    <xf numFmtId="2" fontId="0" fillId="0" borderId="16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right"/>
    </xf>
    <xf numFmtId="0" fontId="0" fillId="0" borderId="15" xfId="0" applyFill="1" applyBorder="1" applyAlignment="1"/>
    <xf numFmtId="2" fontId="0" fillId="0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0" fillId="4" borderId="0" xfId="0" applyFont="1" applyFill="1" applyBorder="1" applyAlignment="1"/>
    <xf numFmtId="2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right"/>
    </xf>
    <xf numFmtId="0" fontId="7" fillId="3" borderId="5" xfId="0" applyFont="1" applyFill="1" applyBorder="1" applyAlignment="1"/>
    <xf numFmtId="2" fontId="0" fillId="3" borderId="5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left"/>
    </xf>
    <xf numFmtId="0" fontId="10" fillId="0" borderId="0" xfId="0" applyFont="1" applyAlignment="1"/>
    <xf numFmtId="0" fontId="7" fillId="3" borderId="8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" fontId="7" fillId="3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0" xfId="0" applyFont="1" applyFill="1" applyAlignment="1"/>
    <xf numFmtId="10" fontId="0" fillId="0" borderId="0" xfId="0" applyNumberFormat="1" applyAlignment="1"/>
    <xf numFmtId="9" fontId="0" fillId="0" borderId="0" xfId="0" applyNumberFormat="1" applyAlignment="1"/>
    <xf numFmtId="164" fontId="0" fillId="0" borderId="0" xfId="0" applyNumberFormat="1" applyFont="1" applyFill="1" applyBorder="1" applyAlignment="1">
      <alignment horizontal="right"/>
    </xf>
    <xf numFmtId="0" fontId="0" fillId="0" borderId="5" xfId="0" applyBorder="1" applyAlignment="1"/>
    <xf numFmtId="0" fontId="7" fillId="0" borderId="5" xfId="0" applyFont="1" applyBorder="1" applyAlignment="1"/>
    <xf numFmtId="164" fontId="0" fillId="0" borderId="5" xfId="0" applyNumberFormat="1" applyBorder="1" applyAlignment="1"/>
    <xf numFmtId="0" fontId="0" fillId="0" borderId="13" xfId="0" applyBorder="1" applyAlignment="1"/>
    <xf numFmtId="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right"/>
    </xf>
    <xf numFmtId="0" fontId="0" fillId="0" borderId="5" xfId="0" applyFont="1" applyFill="1" applyBorder="1" applyAlignment="1"/>
    <xf numFmtId="0" fontId="7" fillId="4" borderId="20" xfId="0" applyFont="1" applyFill="1" applyBorder="1" applyAlignment="1"/>
    <xf numFmtId="2" fontId="0" fillId="4" borderId="20" xfId="0" applyNumberForma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right"/>
    </xf>
    <xf numFmtId="0" fontId="0" fillId="0" borderId="0" xfId="0" applyFont="1" applyFill="1" applyBorder="1" applyAlignment="1"/>
    <xf numFmtId="0" fontId="3" fillId="0" borderId="0" xfId="0" applyFont="1" applyAlignment="1">
      <alignment horizontal="center"/>
    </xf>
    <xf numFmtId="0" fontId="6" fillId="0" borderId="0" xfId="0" applyFont="1" applyAlignment="1"/>
    <xf numFmtId="164" fontId="0" fillId="3" borderId="0" xfId="0" applyNumberFormat="1" applyFont="1" applyFill="1" applyBorder="1" applyAlignment="1">
      <alignment horizontal="right"/>
    </xf>
    <xf numFmtId="164" fontId="0" fillId="3" borderId="19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0" fillId="3" borderId="20" xfId="0" applyNumberFormat="1" applyFont="1" applyFill="1" applyBorder="1" applyAlignment="1">
      <alignment horizontal="right"/>
    </xf>
    <xf numFmtId="164" fontId="0" fillId="5" borderId="20" xfId="0" applyNumberFormat="1" applyFont="1" applyFill="1" applyBorder="1" applyAlignment="1">
      <alignment horizontal="right"/>
    </xf>
    <xf numFmtId="164" fontId="0" fillId="5" borderId="0" xfId="0" applyNumberFormat="1" applyFont="1" applyFill="1" applyBorder="1" applyAlignment="1">
      <alignment horizontal="right"/>
    </xf>
    <xf numFmtId="164" fontId="0" fillId="5" borderId="5" xfId="0" applyNumberFormat="1" applyFont="1" applyFill="1" applyBorder="1" applyAlignment="1">
      <alignment horizontal="right"/>
    </xf>
    <xf numFmtId="0" fontId="7" fillId="5" borderId="0" xfId="0" applyFont="1" applyFill="1" applyAlignment="1"/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164" fontId="7" fillId="5" borderId="0" xfId="0" applyNumberFormat="1" applyFont="1" applyFill="1" applyAlignment="1">
      <alignment horizontal="right"/>
    </xf>
    <xf numFmtId="0" fontId="0" fillId="5" borderId="7" xfId="0" applyFill="1" applyBorder="1" applyAlignment="1"/>
    <xf numFmtId="2" fontId="0" fillId="5" borderId="7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" fontId="0" fillId="5" borderId="19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5" borderId="2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1" fontId="0" fillId="5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7" fillId="3" borderId="20" xfId="0" applyFont="1" applyFill="1" applyBorder="1" applyAlignment="1"/>
    <xf numFmtId="0" fontId="0" fillId="3" borderId="20" xfId="0" applyFill="1" applyBorder="1" applyAlignment="1">
      <alignment horizontal="center"/>
    </xf>
    <xf numFmtId="164" fontId="7" fillId="3" borderId="20" xfId="0" applyNumberFormat="1" applyFont="1" applyFill="1" applyBorder="1" applyAlignment="1">
      <alignment horizontal="right"/>
    </xf>
    <xf numFmtId="0" fontId="0" fillId="4" borderId="7" xfId="0" applyFill="1" applyBorder="1" applyAlignment="1"/>
    <xf numFmtId="2" fontId="0" fillId="4" borderId="7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64" fontId="7" fillId="4" borderId="0" xfId="0" applyNumberFormat="1" applyFont="1" applyFill="1" applyBorder="1" applyAlignment="1">
      <alignment horizontal="right"/>
    </xf>
    <xf numFmtId="164" fontId="0" fillId="4" borderId="7" xfId="0" applyNumberFormat="1" applyFill="1" applyBorder="1" applyAlignment="1">
      <alignment horizontal="right"/>
    </xf>
    <xf numFmtId="164" fontId="7" fillId="4" borderId="7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5" xfId="0" applyFont="1" applyFill="1" applyBorder="1" applyAlignment="1"/>
    <xf numFmtId="164" fontId="11" fillId="3" borderId="0" xfId="0" applyNumberFormat="1" applyFont="1" applyFill="1" applyBorder="1" applyAlignment="1">
      <alignment horizontal="right"/>
    </xf>
    <xf numFmtId="164" fontId="11" fillId="5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164" fontId="11" fillId="3" borderId="2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/>
    <xf numFmtId="0" fontId="11" fillId="5" borderId="0" xfId="0" applyFont="1" applyFill="1" applyBorder="1" applyAlignment="1"/>
    <xf numFmtId="0" fontId="11" fillId="0" borderId="0" xfId="0" applyFont="1" applyFill="1" applyBorder="1" applyAlignment="1"/>
    <xf numFmtId="0" fontId="11" fillId="5" borderId="0" xfId="0" applyFont="1" applyFill="1" applyAlignment="1"/>
    <xf numFmtId="0" fontId="11" fillId="0" borderId="0" xfId="0" applyFont="1" applyFill="1" applyAlignment="1"/>
    <xf numFmtId="0" fontId="11" fillId="5" borderId="5" xfId="0" applyFont="1" applyFill="1" applyBorder="1" applyAlignment="1"/>
    <xf numFmtId="0" fontId="11" fillId="5" borderId="20" xfId="0" applyFont="1" applyFill="1" applyBorder="1" applyAlignment="1"/>
    <xf numFmtId="164" fontId="11" fillId="0" borderId="0" xfId="0" applyNumberFormat="1" applyFont="1" applyAlignment="1"/>
    <xf numFmtId="164" fontId="11" fillId="5" borderId="20" xfId="0" applyNumberFormat="1" applyFont="1" applyFill="1" applyBorder="1" applyAlignment="1"/>
    <xf numFmtId="0" fontId="11" fillId="0" borderId="0" xfId="0" applyFont="1" applyAlignment="1"/>
    <xf numFmtId="0" fontId="3" fillId="0" borderId="0" xfId="0" applyFont="1" applyFill="1" applyBorder="1" applyAlignment="1"/>
    <xf numFmtId="2" fontId="0" fillId="0" borderId="5" xfId="0" applyNumberForma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left"/>
    </xf>
    <xf numFmtId="0" fontId="0" fillId="0" borderId="18" xfId="0" applyFill="1" applyBorder="1" applyAlignment="1"/>
    <xf numFmtId="2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64" fontId="11" fillId="0" borderId="21" xfId="0" applyNumberFormat="1" applyFont="1" applyFill="1" applyBorder="1" applyAlignment="1">
      <alignment horizontal="right"/>
    </xf>
    <xf numFmtId="164" fontId="0" fillId="0" borderId="18" xfId="0" applyNumberFormat="1" applyFill="1" applyBorder="1" applyAlignment="1">
      <alignment horizontal="right"/>
    </xf>
    <xf numFmtId="0" fontId="7" fillId="0" borderId="14" xfId="0" applyFont="1" applyFill="1" applyBorder="1" applyAlignment="1"/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0" fontId="0" fillId="0" borderId="14" xfId="0" applyFill="1" applyBorder="1" applyAlignment="1"/>
    <xf numFmtId="2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right"/>
    </xf>
    <xf numFmtId="0" fontId="7" fillId="0" borderId="17" xfId="0" applyFont="1" applyFill="1" applyBorder="1" applyAlignment="1"/>
    <xf numFmtId="2" fontId="0" fillId="0" borderId="17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right"/>
    </xf>
    <xf numFmtId="164" fontId="11" fillId="5" borderId="5" xfId="0" applyNumberFormat="1" applyFont="1" applyFill="1" applyBorder="1" applyAlignment="1"/>
    <xf numFmtId="164" fontId="11" fillId="5" borderId="0" xfId="0" applyNumberFormat="1" applyFont="1" applyFill="1" applyAlignment="1"/>
    <xf numFmtId="164" fontId="11" fillId="0" borderId="5" xfId="0" applyNumberFormat="1" applyFont="1" applyFill="1" applyBorder="1" applyAlignment="1"/>
    <xf numFmtId="164" fontId="11" fillId="0" borderId="5" xfId="0" applyNumberFormat="1" applyFont="1" applyBorder="1" applyAlignment="1"/>
    <xf numFmtId="0" fontId="6" fillId="0" borderId="0" xfId="0" applyFont="1" applyAlignment="1"/>
    <xf numFmtId="0" fontId="6" fillId="0" borderId="0" xfId="0" applyFont="1" applyAlignment="1"/>
    <xf numFmtId="0" fontId="3" fillId="0" borderId="0" xfId="0" applyFont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2.75" x14ac:dyDescent="0.2"/>
  <cols>
    <col min="1" max="1" width="51.42578125" bestFit="1" customWidth="1"/>
    <col min="2" max="4" width="10.7109375" customWidth="1"/>
    <col min="5" max="5" width="19.140625" style="5" customWidth="1"/>
    <col min="6" max="6" width="15.5703125" customWidth="1"/>
    <col min="7" max="8" width="11.7109375" customWidth="1"/>
  </cols>
  <sheetData>
    <row r="1" spans="1:15" x14ac:dyDescent="0.2">
      <c r="A1" s="1" t="s">
        <v>50</v>
      </c>
      <c r="E1" s="172"/>
      <c r="F1" s="34"/>
      <c r="G1" s="34"/>
      <c r="H1" s="34"/>
    </row>
    <row r="2" spans="1:15" x14ac:dyDescent="0.2">
      <c r="A2" s="1" t="s">
        <v>88</v>
      </c>
      <c r="D2" s="4" t="s">
        <v>51</v>
      </c>
      <c r="E2" s="142" t="s">
        <v>80</v>
      </c>
      <c r="F2" s="142" t="s">
        <v>82</v>
      </c>
      <c r="G2" s="3" t="s">
        <v>48</v>
      </c>
      <c r="H2" s="3"/>
    </row>
    <row r="3" spans="1:15" x14ac:dyDescent="0.2">
      <c r="A3" s="117"/>
      <c r="B3" s="31" t="s">
        <v>0</v>
      </c>
      <c r="C3" s="31" t="s">
        <v>1</v>
      </c>
      <c r="D3" s="4" t="s">
        <v>3</v>
      </c>
      <c r="E3" s="142" t="s">
        <v>83</v>
      </c>
      <c r="F3" s="142" t="s">
        <v>81</v>
      </c>
      <c r="G3" s="2" t="s">
        <v>87</v>
      </c>
      <c r="H3" s="2"/>
    </row>
    <row r="4" spans="1:15" x14ac:dyDescent="0.2">
      <c r="A4" s="231" t="s">
        <v>2</v>
      </c>
      <c r="D4" s="32" t="s">
        <v>52</v>
      </c>
      <c r="E4" s="32" t="s">
        <v>52</v>
      </c>
      <c r="F4" s="32" t="s">
        <v>4</v>
      </c>
      <c r="G4" s="32" t="s">
        <v>46</v>
      </c>
      <c r="H4" s="32" t="s">
        <v>4</v>
      </c>
      <c r="N4" s="34"/>
      <c r="O4" s="34"/>
    </row>
    <row r="5" spans="1:15" ht="17.25" customHeight="1" x14ac:dyDescent="0.2">
      <c r="A5" s="231"/>
      <c r="B5" s="14"/>
      <c r="C5" s="14"/>
      <c r="D5" s="14"/>
      <c r="F5" s="34" t="s">
        <v>84</v>
      </c>
      <c r="G5" s="15"/>
      <c r="H5" s="15"/>
    </row>
    <row r="6" spans="1:15" x14ac:dyDescent="0.2">
      <c r="A6" s="42" t="s">
        <v>75</v>
      </c>
      <c r="B6" s="43">
        <v>-113.38</v>
      </c>
      <c r="C6" s="43">
        <v>62.5</v>
      </c>
      <c r="D6" s="44">
        <v>40</v>
      </c>
      <c r="E6" s="139">
        <v>20</v>
      </c>
      <c r="F6" s="148">
        <v>81.2</v>
      </c>
      <c r="G6" s="45">
        <v>49.7</v>
      </c>
      <c r="H6" s="45">
        <v>73.5</v>
      </c>
      <c r="I6" s="34"/>
      <c r="L6" s="34"/>
    </row>
    <row r="7" spans="1:15" x14ac:dyDescent="0.2">
      <c r="A7" s="16" t="s">
        <v>5</v>
      </c>
      <c r="B7" s="17">
        <v>-114.25</v>
      </c>
      <c r="C7" s="17">
        <v>62.68</v>
      </c>
      <c r="D7" s="35">
        <v>27</v>
      </c>
      <c r="E7" s="159">
        <v>15</v>
      </c>
      <c r="F7" s="186">
        <v>79.430000000000007</v>
      </c>
      <c r="G7" s="37">
        <v>46.8</v>
      </c>
      <c r="H7" s="37">
        <v>66.5</v>
      </c>
      <c r="I7" s="34"/>
      <c r="L7" s="34"/>
    </row>
    <row r="8" spans="1:15" x14ac:dyDescent="0.2">
      <c r="A8" s="38" t="s">
        <v>6</v>
      </c>
      <c r="B8" s="39">
        <v>-113.05</v>
      </c>
      <c r="C8" s="39">
        <v>62.95</v>
      </c>
      <c r="D8" s="40">
        <v>34</v>
      </c>
      <c r="E8" s="160">
        <v>20</v>
      </c>
      <c r="F8" s="145">
        <v>84.9</v>
      </c>
      <c r="G8" s="41">
        <v>41.5</v>
      </c>
      <c r="H8" s="41">
        <v>70</v>
      </c>
      <c r="I8" s="34"/>
      <c r="L8" s="34"/>
    </row>
    <row r="9" spans="1:15" x14ac:dyDescent="0.2">
      <c r="A9" s="16" t="s">
        <v>7</v>
      </c>
      <c r="B9" s="17">
        <v>-112.62</v>
      </c>
      <c r="C9" s="17">
        <v>63.37</v>
      </c>
      <c r="D9" s="18">
        <v>35</v>
      </c>
      <c r="E9" s="79">
        <v>20</v>
      </c>
      <c r="F9" s="128">
        <v>103.2</v>
      </c>
      <c r="G9" s="19">
        <v>43.1</v>
      </c>
      <c r="H9" s="19">
        <v>73.5</v>
      </c>
      <c r="I9" s="34"/>
      <c r="L9" s="34"/>
    </row>
    <row r="10" spans="1:15" x14ac:dyDescent="0.2">
      <c r="A10" s="38" t="s">
        <v>8</v>
      </c>
      <c r="B10" s="39">
        <v>-113.63</v>
      </c>
      <c r="C10" s="39">
        <v>63.2</v>
      </c>
      <c r="D10" s="40">
        <v>35</v>
      </c>
      <c r="E10" s="161">
        <v>20</v>
      </c>
      <c r="F10" s="145">
        <v>96.2</v>
      </c>
      <c r="G10" s="41">
        <v>43.6</v>
      </c>
      <c r="H10" s="41">
        <v>63</v>
      </c>
      <c r="I10" s="86"/>
      <c r="L10" s="86"/>
    </row>
    <row r="11" spans="1:15" x14ac:dyDescent="0.2">
      <c r="A11" s="132" t="s">
        <v>9</v>
      </c>
      <c r="B11" s="133">
        <v>-113.85</v>
      </c>
      <c r="C11" s="133">
        <v>63.51</v>
      </c>
      <c r="D11" s="134">
        <v>35</v>
      </c>
      <c r="E11" s="79">
        <v>20</v>
      </c>
      <c r="F11" s="128">
        <v>100.2</v>
      </c>
      <c r="G11" s="135">
        <v>43.5</v>
      </c>
      <c r="H11" s="135">
        <v>69.5</v>
      </c>
      <c r="I11" s="86"/>
      <c r="L11" s="86"/>
    </row>
    <row r="12" spans="1:15" s="15" customFormat="1" x14ac:dyDescent="0.2">
      <c r="A12" s="64" t="s">
        <v>10</v>
      </c>
      <c r="B12" s="65">
        <v>-112.82</v>
      </c>
      <c r="C12" s="65">
        <v>63.9</v>
      </c>
      <c r="D12" s="66">
        <v>35</v>
      </c>
      <c r="E12" s="161">
        <v>20</v>
      </c>
      <c r="F12" s="144">
        <v>100.3</v>
      </c>
      <c r="G12" s="67">
        <v>49.8</v>
      </c>
      <c r="H12" s="67">
        <v>73</v>
      </c>
      <c r="I12" s="86"/>
      <c r="L12" s="86"/>
    </row>
    <row r="13" spans="1:15" s="81" customFormat="1" x14ac:dyDescent="0.2">
      <c r="A13" s="136" t="s">
        <v>79</v>
      </c>
      <c r="B13" s="25">
        <v>-112.21</v>
      </c>
      <c r="C13" s="25">
        <v>64.12</v>
      </c>
      <c r="D13" s="26">
        <v>10</v>
      </c>
      <c r="E13" s="26">
        <v>5</v>
      </c>
      <c r="F13" s="187">
        <v>132.4</v>
      </c>
      <c r="G13" s="13">
        <v>43.1</v>
      </c>
      <c r="H13" s="13">
        <v>82</v>
      </c>
      <c r="I13" s="86"/>
      <c r="L13" s="86"/>
    </row>
    <row r="14" spans="1:15" x14ac:dyDescent="0.2">
      <c r="A14" s="231" t="s">
        <v>11</v>
      </c>
      <c r="B14" s="3" t="s">
        <v>47</v>
      </c>
      <c r="C14" s="6"/>
      <c r="D14" s="7"/>
      <c r="E14" s="162"/>
      <c r="F14" s="143"/>
      <c r="G14" s="11">
        <f>AVERAGE(G6:G13)</f>
        <v>45.137500000000003</v>
      </c>
      <c r="H14" s="11">
        <f>AVERAGE(H6:H13)</f>
        <v>71.375</v>
      </c>
    </row>
    <row r="15" spans="1:15" ht="9.9499999999999993" customHeight="1" x14ac:dyDescent="0.2">
      <c r="A15" s="231"/>
      <c r="B15" s="21"/>
      <c r="C15" s="21"/>
      <c r="D15" s="10"/>
      <c r="E15" s="162"/>
      <c r="G15" s="23"/>
      <c r="H15" s="23"/>
    </row>
    <row r="16" spans="1:15" x14ac:dyDescent="0.2">
      <c r="A16" s="42" t="s">
        <v>12</v>
      </c>
      <c r="B16" s="49">
        <v>-116</v>
      </c>
      <c r="C16" s="49">
        <v>63.5</v>
      </c>
      <c r="D16" s="123">
        <v>44</v>
      </c>
      <c r="E16" s="163">
        <v>20</v>
      </c>
      <c r="F16" s="147">
        <v>103.7</v>
      </c>
      <c r="G16" s="51">
        <v>47.4</v>
      </c>
      <c r="H16" s="51">
        <v>85</v>
      </c>
      <c r="I16" s="34"/>
      <c r="L16" s="34"/>
    </row>
    <row r="17" spans="1:13" x14ac:dyDescent="0.2">
      <c r="A17" s="16" t="s">
        <v>13</v>
      </c>
      <c r="B17" s="17">
        <v>-115.069</v>
      </c>
      <c r="C17" s="17">
        <v>63.878</v>
      </c>
      <c r="D17" s="35">
        <v>45</v>
      </c>
      <c r="E17" s="164">
        <v>20</v>
      </c>
      <c r="F17" s="128">
        <v>102.6</v>
      </c>
      <c r="G17" s="37">
        <v>48.8</v>
      </c>
      <c r="H17" s="24">
        <v>82</v>
      </c>
      <c r="I17" s="86"/>
      <c r="L17" s="86"/>
    </row>
    <row r="18" spans="1:13" x14ac:dyDescent="0.2">
      <c r="A18" s="27" t="s">
        <v>14</v>
      </c>
      <c r="B18" s="28">
        <v>-115.026</v>
      </c>
      <c r="C18" s="28">
        <v>64.379000000000005</v>
      </c>
      <c r="D18" s="121">
        <v>44</v>
      </c>
      <c r="E18" s="165">
        <v>20</v>
      </c>
      <c r="F18" s="146">
        <v>107.5</v>
      </c>
      <c r="G18" s="122">
        <v>53.8</v>
      </c>
      <c r="H18" s="122">
        <v>84.5</v>
      </c>
      <c r="I18" s="86"/>
      <c r="L18" s="86"/>
    </row>
    <row r="19" spans="1:13" x14ac:dyDescent="0.2">
      <c r="A19" s="16" t="s">
        <v>15</v>
      </c>
      <c r="B19" s="17">
        <v>-114.039</v>
      </c>
      <c r="C19" s="17">
        <v>64.201999999999998</v>
      </c>
      <c r="D19" s="35">
        <v>44</v>
      </c>
      <c r="E19" s="164">
        <v>19</v>
      </c>
      <c r="F19" s="186">
        <v>101.7</v>
      </c>
      <c r="G19" s="37">
        <v>41.6</v>
      </c>
      <c r="H19" s="24">
        <v>71.5</v>
      </c>
      <c r="I19" s="34"/>
      <c r="L19" s="34"/>
    </row>
    <row r="20" spans="1:13" x14ac:dyDescent="0.2">
      <c r="A20" s="54" t="s">
        <v>16</v>
      </c>
      <c r="B20" s="55">
        <v>-113.03</v>
      </c>
      <c r="C20" s="55">
        <v>64.5</v>
      </c>
      <c r="D20" s="63">
        <v>44</v>
      </c>
      <c r="E20" s="165">
        <v>19</v>
      </c>
      <c r="F20" s="188">
        <v>79.5</v>
      </c>
      <c r="G20" s="53">
        <v>41.9</v>
      </c>
      <c r="H20" s="53">
        <v>73.5</v>
      </c>
      <c r="I20" s="86"/>
      <c r="L20" s="86"/>
    </row>
    <row r="21" spans="1:13" x14ac:dyDescent="0.2">
      <c r="A21" s="69" t="s">
        <v>17</v>
      </c>
      <c r="B21" s="70">
        <v>-115.955</v>
      </c>
      <c r="C21" s="70">
        <v>64.088999999999999</v>
      </c>
      <c r="D21" s="119">
        <v>45</v>
      </c>
      <c r="E21" s="164">
        <v>20</v>
      </c>
      <c r="F21" s="128">
        <v>94.8</v>
      </c>
      <c r="G21" s="120">
        <v>45.5</v>
      </c>
      <c r="H21" s="120">
        <v>79.5</v>
      </c>
      <c r="I21" s="86"/>
      <c r="L21" s="86"/>
    </row>
    <row r="22" spans="1:13" x14ac:dyDescent="0.2">
      <c r="A22" s="54" t="s">
        <v>18</v>
      </c>
      <c r="B22" s="55">
        <v>-115.989</v>
      </c>
      <c r="C22" s="55">
        <v>64.515000000000001</v>
      </c>
      <c r="D22" s="63">
        <v>45</v>
      </c>
      <c r="E22" s="165">
        <v>20</v>
      </c>
      <c r="F22" s="149">
        <v>108.9</v>
      </c>
      <c r="G22" s="53">
        <v>47.2</v>
      </c>
      <c r="H22" s="53">
        <v>78.5</v>
      </c>
      <c r="I22" s="86"/>
      <c r="L22" s="86"/>
    </row>
    <row r="23" spans="1:13" x14ac:dyDescent="0.2">
      <c r="A23" s="16" t="s">
        <v>19</v>
      </c>
      <c r="B23" s="17">
        <v>-115.13800000000001</v>
      </c>
      <c r="C23" s="17">
        <v>64.844999999999999</v>
      </c>
      <c r="D23" s="35">
        <v>45</v>
      </c>
      <c r="E23" s="164">
        <v>20</v>
      </c>
      <c r="F23" s="128">
        <v>122.8</v>
      </c>
      <c r="G23" s="37">
        <v>46.6</v>
      </c>
      <c r="H23" s="24">
        <v>77.5</v>
      </c>
      <c r="I23" s="86"/>
      <c r="L23" s="86"/>
    </row>
    <row r="24" spans="1:13" x14ac:dyDescent="0.2">
      <c r="A24" s="27" t="s">
        <v>20</v>
      </c>
      <c r="B24" s="28">
        <v>-112.93</v>
      </c>
      <c r="C24" s="28">
        <v>64.8</v>
      </c>
      <c r="D24" s="121">
        <v>25</v>
      </c>
      <c r="E24" s="165">
        <v>19</v>
      </c>
      <c r="F24" s="189">
        <v>125.1</v>
      </c>
      <c r="G24" s="122">
        <v>41.7</v>
      </c>
      <c r="H24" s="122">
        <v>84.5</v>
      </c>
      <c r="I24" s="34"/>
      <c r="L24" s="34"/>
    </row>
    <row r="25" spans="1:13" x14ac:dyDescent="0.2">
      <c r="A25" s="16" t="s">
        <v>21</v>
      </c>
      <c r="B25" s="17">
        <v>-114.6</v>
      </c>
      <c r="C25" s="17">
        <v>65</v>
      </c>
      <c r="D25" s="18">
        <v>27</v>
      </c>
      <c r="E25" s="164">
        <v>19</v>
      </c>
      <c r="F25" s="186">
        <v>139.30000000000001</v>
      </c>
      <c r="G25" s="20">
        <v>43.3</v>
      </c>
      <c r="H25" s="19">
        <v>105</v>
      </c>
      <c r="I25" s="86"/>
      <c r="L25" s="86"/>
    </row>
    <row r="26" spans="1:13" x14ac:dyDescent="0.2">
      <c r="A26" s="118" t="s">
        <v>72</v>
      </c>
      <c r="B26" s="46">
        <v>-114.17</v>
      </c>
      <c r="C26" s="47">
        <v>64.650000000000006</v>
      </c>
      <c r="D26" s="57">
        <v>28</v>
      </c>
      <c r="E26" s="166">
        <v>20</v>
      </c>
      <c r="F26" s="150">
        <v>116</v>
      </c>
      <c r="G26" s="48">
        <v>33.1</v>
      </c>
      <c r="H26" s="48">
        <v>68</v>
      </c>
      <c r="I26" s="86"/>
      <c r="J26" s="34"/>
      <c r="L26" s="86"/>
      <c r="M26" s="34"/>
    </row>
    <row r="27" spans="1:13" x14ac:dyDescent="0.2">
      <c r="A27" s="88"/>
      <c r="B27" s="90" t="s">
        <v>47</v>
      </c>
      <c r="C27" s="78"/>
      <c r="D27" s="79"/>
      <c r="E27" s="167"/>
      <c r="F27" s="90"/>
      <c r="G27" s="89">
        <f t="shared" ref="G27:H27" si="0">AVERAGE(G16:G26)</f>
        <v>44.627272727272732</v>
      </c>
      <c r="H27" s="89">
        <f t="shared" si="0"/>
        <v>80.86363636363636</v>
      </c>
      <c r="J27" s="34"/>
      <c r="M27" s="34"/>
    </row>
    <row r="28" spans="1:13" x14ac:dyDescent="0.2">
      <c r="A28" s="204" t="s">
        <v>85</v>
      </c>
      <c r="B28" s="77"/>
      <c r="C28" s="78"/>
      <c r="D28" s="79"/>
      <c r="E28" s="167"/>
      <c r="G28" s="80"/>
      <c r="H28" s="80"/>
      <c r="J28" s="34"/>
      <c r="M28" s="34"/>
    </row>
    <row r="29" spans="1:13" s="81" customFormat="1" x14ac:dyDescent="0.2">
      <c r="A29" s="207" t="s">
        <v>69</v>
      </c>
      <c r="B29" s="208">
        <v>-116.16</v>
      </c>
      <c r="C29" s="209">
        <v>62.7</v>
      </c>
      <c r="D29" s="210">
        <v>23</v>
      </c>
      <c r="E29" s="211">
        <v>5</v>
      </c>
      <c r="F29" s="212">
        <v>98.1</v>
      </c>
      <c r="G29" s="213">
        <v>57.2</v>
      </c>
      <c r="H29" s="213">
        <v>85.5</v>
      </c>
      <c r="I29" s="125"/>
      <c r="J29" s="125"/>
      <c r="L29" s="125"/>
      <c r="M29" s="125"/>
    </row>
    <row r="30" spans="1:13" ht="5.25" customHeight="1" x14ac:dyDescent="0.2">
      <c r="A30" s="88"/>
      <c r="B30" s="77"/>
      <c r="C30" s="78"/>
      <c r="D30" s="79"/>
      <c r="E30" s="167"/>
      <c r="G30" s="80"/>
      <c r="H30" s="80"/>
      <c r="J30" s="34"/>
      <c r="M30" s="34"/>
    </row>
    <row r="31" spans="1:13" x14ac:dyDescent="0.2">
      <c r="A31" s="231" t="s">
        <v>22</v>
      </c>
      <c r="B31" s="6"/>
      <c r="C31" s="5"/>
      <c r="D31" s="7"/>
      <c r="E31" s="167"/>
      <c r="F31" s="143"/>
      <c r="G31" s="11"/>
      <c r="H31" s="11"/>
      <c r="I31" s="230"/>
      <c r="L31" s="3"/>
    </row>
    <row r="32" spans="1:13" ht="9.9499999999999993" customHeight="1" x14ac:dyDescent="0.2">
      <c r="A32" s="231"/>
      <c r="B32" s="77"/>
      <c r="C32" s="78"/>
      <c r="D32" s="79"/>
      <c r="G32" s="80"/>
      <c r="H32" s="80"/>
    </row>
    <row r="33" spans="1:12" x14ac:dyDescent="0.2">
      <c r="A33" s="42" t="s">
        <v>25</v>
      </c>
      <c r="B33" s="49">
        <v>-115.55</v>
      </c>
      <c r="C33" s="49">
        <v>59.48</v>
      </c>
      <c r="D33" s="123">
        <v>29</v>
      </c>
      <c r="E33" s="163">
        <v>14</v>
      </c>
      <c r="F33" s="147">
        <v>163.4</v>
      </c>
      <c r="G33" s="51">
        <v>96.4</v>
      </c>
      <c r="H33" s="51">
        <v>178</v>
      </c>
      <c r="I33" s="34"/>
      <c r="L33" s="34"/>
    </row>
    <row r="34" spans="1:12" x14ac:dyDescent="0.2">
      <c r="A34" s="16" t="s">
        <v>76</v>
      </c>
      <c r="B34" s="6">
        <v>-117.14691999999999</v>
      </c>
      <c r="C34" s="6">
        <v>61.583159999999999</v>
      </c>
      <c r="D34" s="18">
        <v>5</v>
      </c>
      <c r="E34" s="5">
        <v>3</v>
      </c>
      <c r="F34" s="194">
        <v>85</v>
      </c>
      <c r="G34" s="24">
        <v>52.2</v>
      </c>
      <c r="H34" s="24">
        <v>87</v>
      </c>
      <c r="I34" s="86"/>
      <c r="L34" s="86"/>
    </row>
    <row r="35" spans="1:12" x14ac:dyDescent="0.2">
      <c r="A35" s="68" t="s">
        <v>77</v>
      </c>
      <c r="B35" s="59">
        <v>-116.15</v>
      </c>
      <c r="C35" s="59">
        <v>60.56</v>
      </c>
      <c r="D35" s="59">
        <v>5</v>
      </c>
      <c r="E35" s="152">
        <v>3</v>
      </c>
      <c r="F35" s="195">
        <v>103.7</v>
      </c>
      <c r="G35" s="62">
        <v>69.599999999999994</v>
      </c>
      <c r="H35" s="62">
        <v>144</v>
      </c>
      <c r="I35" s="86"/>
      <c r="L35" s="86"/>
    </row>
    <row r="36" spans="1:12" x14ac:dyDescent="0.2">
      <c r="A36" s="88" t="s">
        <v>54</v>
      </c>
      <c r="B36" s="77">
        <v>-117.45699999999999</v>
      </c>
      <c r="C36" s="77">
        <v>61.262</v>
      </c>
      <c r="D36" s="79">
        <v>8</v>
      </c>
      <c r="E36" s="5">
        <v>6</v>
      </c>
      <c r="F36" s="196">
        <v>93.9</v>
      </c>
      <c r="G36" s="80">
        <v>70</v>
      </c>
      <c r="H36" s="80">
        <v>131</v>
      </c>
      <c r="I36" s="86"/>
      <c r="L36" s="86"/>
    </row>
    <row r="37" spans="1:12" x14ac:dyDescent="0.2">
      <c r="A37" s="91" t="s">
        <v>30</v>
      </c>
      <c r="B37" s="92">
        <v>-111.86</v>
      </c>
      <c r="C37" s="92">
        <v>60</v>
      </c>
      <c r="D37" s="93">
        <v>39</v>
      </c>
      <c r="E37" s="153">
        <v>19</v>
      </c>
      <c r="F37" s="190">
        <v>90.2</v>
      </c>
      <c r="G37" s="94">
        <v>52.9</v>
      </c>
      <c r="H37" s="94">
        <v>95.5</v>
      </c>
      <c r="I37" s="34"/>
      <c r="L37" s="34"/>
    </row>
    <row r="38" spans="1:12" x14ac:dyDescent="0.2">
      <c r="A38" s="214" t="s">
        <v>73</v>
      </c>
      <c r="B38" s="215">
        <v>-115.84</v>
      </c>
      <c r="C38" s="215">
        <v>60.77</v>
      </c>
      <c r="D38" s="162">
        <v>6</v>
      </c>
      <c r="E38" s="162">
        <v>4</v>
      </c>
      <c r="F38" s="196">
        <v>109.5</v>
      </c>
      <c r="G38" s="216">
        <v>63.3</v>
      </c>
      <c r="H38" s="107">
        <v>129</v>
      </c>
      <c r="I38" s="86"/>
      <c r="L38" s="86"/>
    </row>
    <row r="39" spans="1:12" x14ac:dyDescent="0.2">
      <c r="A39" s="155" t="s">
        <v>29</v>
      </c>
      <c r="B39" s="156">
        <v>-112.78</v>
      </c>
      <c r="C39" s="156">
        <v>60.67</v>
      </c>
      <c r="D39" s="157">
        <v>32</v>
      </c>
      <c r="E39" s="153">
        <v>18</v>
      </c>
      <c r="F39" s="149">
        <v>96.5</v>
      </c>
      <c r="G39" s="158">
        <v>59.8</v>
      </c>
      <c r="H39" s="158">
        <v>118.5</v>
      </c>
      <c r="I39" s="34"/>
      <c r="L39" s="34"/>
    </row>
    <row r="40" spans="1:12" x14ac:dyDescent="0.2">
      <c r="A40" s="73" t="s">
        <v>23</v>
      </c>
      <c r="B40" s="74">
        <v>-117.27</v>
      </c>
      <c r="C40" s="74">
        <v>61</v>
      </c>
      <c r="D40" s="75">
        <v>41</v>
      </c>
      <c r="E40" s="162">
        <v>20</v>
      </c>
      <c r="F40" s="128">
        <v>110.1</v>
      </c>
      <c r="G40" s="20">
        <v>71.7</v>
      </c>
      <c r="H40" s="20">
        <v>127.5</v>
      </c>
      <c r="I40" s="86"/>
      <c r="L40" s="86"/>
    </row>
    <row r="41" spans="1:12" x14ac:dyDescent="0.2">
      <c r="A41" s="95" t="s">
        <v>55</v>
      </c>
      <c r="B41" s="96">
        <v>-117.73</v>
      </c>
      <c r="C41" s="96">
        <v>61.14</v>
      </c>
      <c r="D41" s="97">
        <v>8</v>
      </c>
      <c r="E41" s="168">
        <v>6</v>
      </c>
      <c r="F41" s="190">
        <v>108.6</v>
      </c>
      <c r="G41" s="98">
        <v>79.8</v>
      </c>
      <c r="H41" s="98">
        <v>147</v>
      </c>
      <c r="I41" s="86"/>
      <c r="L41" s="86"/>
    </row>
    <row r="42" spans="1:12" x14ac:dyDescent="0.2">
      <c r="A42" s="69" t="s">
        <v>28</v>
      </c>
      <c r="B42" s="70">
        <v>-113.79</v>
      </c>
      <c r="C42" s="70">
        <v>61</v>
      </c>
      <c r="D42" s="71">
        <v>40</v>
      </c>
      <c r="E42" s="217">
        <v>19</v>
      </c>
      <c r="F42" s="186">
        <v>122.1</v>
      </c>
      <c r="G42" s="72">
        <v>63</v>
      </c>
      <c r="H42" s="72">
        <v>120</v>
      </c>
      <c r="I42" s="86"/>
      <c r="L42" s="86"/>
    </row>
    <row r="43" spans="1:12" x14ac:dyDescent="0.2">
      <c r="A43" s="27" t="s">
        <v>27</v>
      </c>
      <c r="B43" s="28">
        <v>-114.17</v>
      </c>
      <c r="C43" s="28">
        <v>60.33</v>
      </c>
      <c r="D43" s="29">
        <v>39</v>
      </c>
      <c r="E43" s="153">
        <v>19</v>
      </c>
      <c r="F43" s="191">
        <v>107.7</v>
      </c>
      <c r="G43" s="30">
        <v>64.599999999999994</v>
      </c>
      <c r="H43" s="30">
        <v>131.5</v>
      </c>
      <c r="I43" s="86"/>
      <c r="L43" s="86"/>
    </row>
    <row r="44" spans="1:12" x14ac:dyDescent="0.2">
      <c r="A44" s="69" t="s">
        <v>26</v>
      </c>
      <c r="B44" s="70">
        <v>-114.38</v>
      </c>
      <c r="C44" s="70">
        <v>60.85</v>
      </c>
      <c r="D44" s="71">
        <v>40</v>
      </c>
      <c r="E44" s="162">
        <v>19</v>
      </c>
      <c r="F44" s="186">
        <v>139.80000000000001</v>
      </c>
      <c r="G44" s="72">
        <v>71.3</v>
      </c>
      <c r="H44" s="72">
        <v>142.5</v>
      </c>
      <c r="I44" s="86"/>
      <c r="L44" s="86"/>
    </row>
    <row r="45" spans="1:12" x14ac:dyDescent="0.2">
      <c r="A45" s="179" t="s">
        <v>24</v>
      </c>
      <c r="B45" s="180">
        <v>-116.57</v>
      </c>
      <c r="C45" s="180">
        <v>60.27</v>
      </c>
      <c r="D45" s="181">
        <v>41</v>
      </c>
      <c r="E45" s="182">
        <v>20</v>
      </c>
      <c r="F45" s="183">
        <v>98.6</v>
      </c>
      <c r="G45" s="184">
        <v>66</v>
      </c>
      <c r="H45" s="185">
        <v>139</v>
      </c>
      <c r="I45" s="86"/>
      <c r="L45" s="86"/>
    </row>
    <row r="46" spans="1:12" x14ac:dyDescent="0.2">
      <c r="A46" s="99" t="s">
        <v>31</v>
      </c>
      <c r="B46" s="100">
        <v>-111.75</v>
      </c>
      <c r="C46" s="100">
        <v>61.5</v>
      </c>
      <c r="D46" s="101">
        <v>37</v>
      </c>
      <c r="E46" s="10">
        <v>17</v>
      </c>
      <c r="F46" s="192">
        <v>86.9</v>
      </c>
      <c r="G46" s="102">
        <v>65.099999999999994</v>
      </c>
      <c r="H46" s="102">
        <v>111.2</v>
      </c>
      <c r="I46" s="86"/>
      <c r="L46" s="86"/>
    </row>
    <row r="47" spans="1:12" ht="13.5" customHeight="1" x14ac:dyDescent="0.2">
      <c r="A47" s="231" t="s">
        <v>32</v>
      </c>
      <c r="B47" s="3" t="s">
        <v>47</v>
      </c>
      <c r="C47" s="5"/>
      <c r="D47" s="7"/>
      <c r="F47" s="143"/>
      <c r="G47" s="11">
        <f t="shared" ref="G47:H47" si="1">AVERAGE(G33:G46)</f>
        <v>67.55</v>
      </c>
      <c r="H47" s="11">
        <f t="shared" si="1"/>
        <v>128.69285714285715</v>
      </c>
    </row>
    <row r="48" spans="1:12" ht="15.75" customHeight="1" x14ac:dyDescent="0.2">
      <c r="A48" s="231"/>
      <c r="B48" s="116"/>
      <c r="C48" s="8"/>
      <c r="D48" s="9"/>
      <c r="G48" s="12"/>
      <c r="H48" s="12"/>
    </row>
    <row r="49" spans="1:12" x14ac:dyDescent="0.2">
      <c r="A49" s="42" t="s">
        <v>33</v>
      </c>
      <c r="B49" s="58">
        <v>-111.17</v>
      </c>
      <c r="C49" s="58">
        <v>60.32</v>
      </c>
      <c r="D49" s="60">
        <v>38</v>
      </c>
      <c r="E49" s="169">
        <v>18</v>
      </c>
      <c r="F49" s="193">
        <v>100.8</v>
      </c>
      <c r="G49" s="61">
        <v>61.7</v>
      </c>
      <c r="H49" s="62">
        <v>124.5</v>
      </c>
      <c r="I49" s="34"/>
      <c r="L49" s="34"/>
    </row>
    <row r="50" spans="1:12" x14ac:dyDescent="0.2">
      <c r="A50" s="16" t="s">
        <v>34</v>
      </c>
      <c r="B50" s="17">
        <v>-111.7</v>
      </c>
      <c r="C50" s="17">
        <v>60.75</v>
      </c>
      <c r="D50" s="18">
        <v>51</v>
      </c>
      <c r="E50" s="5">
        <v>18</v>
      </c>
      <c r="F50" s="186">
        <v>91.7</v>
      </c>
      <c r="G50" s="24"/>
      <c r="H50" s="19"/>
      <c r="I50" s="34"/>
      <c r="L50" s="34"/>
    </row>
    <row r="51" spans="1:12" x14ac:dyDescent="0.2">
      <c r="A51" s="27" t="s">
        <v>35</v>
      </c>
      <c r="B51" s="28">
        <v>-107.28</v>
      </c>
      <c r="C51" s="28">
        <v>60.17</v>
      </c>
      <c r="D51" s="29">
        <v>53</v>
      </c>
      <c r="E51" s="152">
        <v>18</v>
      </c>
      <c r="F51" s="191">
        <v>122.6</v>
      </c>
      <c r="G51" s="30"/>
      <c r="H51" s="30"/>
      <c r="I51" s="34"/>
      <c r="L51" s="34"/>
    </row>
    <row r="52" spans="1:12" x14ac:dyDescent="0.2">
      <c r="A52" s="16" t="s">
        <v>36</v>
      </c>
      <c r="B52" s="17">
        <v>-108.68</v>
      </c>
      <c r="C52" s="17">
        <v>60.25</v>
      </c>
      <c r="D52" s="18">
        <v>51</v>
      </c>
      <c r="E52" s="5">
        <v>16</v>
      </c>
      <c r="F52" s="186">
        <v>105.8</v>
      </c>
      <c r="G52" s="24">
        <v>68.5</v>
      </c>
      <c r="H52" s="24">
        <v>124.5</v>
      </c>
      <c r="I52" s="34"/>
      <c r="L52" s="34"/>
    </row>
    <row r="53" spans="1:12" x14ac:dyDescent="0.2">
      <c r="A53" s="54" t="s">
        <v>37</v>
      </c>
      <c r="B53" s="55">
        <v>-108.28</v>
      </c>
      <c r="C53" s="55">
        <v>60.9</v>
      </c>
      <c r="D53" s="56">
        <v>51</v>
      </c>
      <c r="E53" s="152">
        <v>18</v>
      </c>
      <c r="F53" s="188">
        <v>113.2</v>
      </c>
      <c r="G53" s="61"/>
      <c r="H53" s="61"/>
      <c r="I53" s="34"/>
      <c r="L53" s="34"/>
    </row>
    <row r="54" spans="1:12" x14ac:dyDescent="0.2">
      <c r="A54" s="69" t="s">
        <v>38</v>
      </c>
      <c r="B54" s="70">
        <v>-109.9</v>
      </c>
      <c r="C54" s="70">
        <v>60.5</v>
      </c>
      <c r="D54" s="71">
        <v>52</v>
      </c>
      <c r="E54" s="5">
        <v>17</v>
      </c>
      <c r="F54" s="186">
        <v>104.5</v>
      </c>
      <c r="G54" s="120"/>
      <c r="H54" s="72"/>
      <c r="I54" s="34"/>
      <c r="L54" s="34"/>
    </row>
    <row r="55" spans="1:12" x14ac:dyDescent="0.2">
      <c r="A55" s="38" t="s">
        <v>39</v>
      </c>
      <c r="B55" s="39">
        <v>-110.23</v>
      </c>
      <c r="C55" s="39">
        <v>60.97</v>
      </c>
      <c r="D55" s="40">
        <v>51</v>
      </c>
      <c r="E55" s="152">
        <v>17</v>
      </c>
      <c r="F55" s="189">
        <v>96.2</v>
      </c>
      <c r="G55" s="41"/>
      <c r="H55" s="41"/>
      <c r="I55" s="34"/>
      <c r="L55" s="34"/>
    </row>
    <row r="56" spans="1:12" x14ac:dyDescent="0.2">
      <c r="A56" s="16" t="s">
        <v>40</v>
      </c>
      <c r="B56" s="17">
        <v>-109.67</v>
      </c>
      <c r="C56" s="17">
        <v>61.72</v>
      </c>
      <c r="D56" s="18">
        <v>53</v>
      </c>
      <c r="E56" s="5">
        <v>17</v>
      </c>
      <c r="F56" s="186">
        <v>110.1</v>
      </c>
      <c r="G56" s="24">
        <v>48.7</v>
      </c>
      <c r="H56" s="24">
        <v>84</v>
      </c>
      <c r="I56" s="34"/>
      <c r="L56" s="34"/>
    </row>
    <row r="57" spans="1:12" x14ac:dyDescent="0.2">
      <c r="A57" s="54" t="s">
        <v>41</v>
      </c>
      <c r="B57" s="55">
        <v>-109.03</v>
      </c>
      <c r="C57" s="55">
        <v>61.38</v>
      </c>
      <c r="D57" s="56">
        <v>53</v>
      </c>
      <c r="E57" s="152">
        <v>18</v>
      </c>
      <c r="F57" s="189">
        <v>114</v>
      </c>
      <c r="G57" s="61"/>
      <c r="H57" s="61"/>
      <c r="I57" s="34"/>
      <c r="L57" s="34"/>
    </row>
    <row r="58" spans="1:12" x14ac:dyDescent="0.2">
      <c r="A58" s="103" t="s">
        <v>42</v>
      </c>
      <c r="B58" s="104">
        <v>-108.35</v>
      </c>
      <c r="C58" s="104">
        <v>61.85</v>
      </c>
      <c r="D58" s="105">
        <v>55</v>
      </c>
      <c r="E58" s="5">
        <v>19</v>
      </c>
      <c r="F58" s="186">
        <v>116.2</v>
      </c>
      <c r="G58" s="106">
        <v>44.5</v>
      </c>
      <c r="H58" s="106">
        <v>86.1</v>
      </c>
      <c r="I58" s="34"/>
      <c r="L58" s="34"/>
    </row>
    <row r="59" spans="1:12" s="15" customFormat="1" x14ac:dyDescent="0.2">
      <c r="A59" s="64" t="s">
        <v>43</v>
      </c>
      <c r="B59" s="65">
        <v>-106.28</v>
      </c>
      <c r="C59" s="65">
        <v>61.38</v>
      </c>
      <c r="D59" s="66">
        <v>52</v>
      </c>
      <c r="E59" s="170">
        <v>17</v>
      </c>
      <c r="F59" s="189">
        <v>130.1</v>
      </c>
      <c r="G59" s="67">
        <v>53.1</v>
      </c>
      <c r="H59" s="67">
        <v>91.5</v>
      </c>
      <c r="I59" s="34"/>
      <c r="L59" s="34"/>
    </row>
    <row r="60" spans="1:12" s="15" customFormat="1" x14ac:dyDescent="0.2">
      <c r="A60" s="130" t="s">
        <v>78</v>
      </c>
      <c r="B60" s="21">
        <v>-109.41</v>
      </c>
      <c r="C60" s="21">
        <v>61.04</v>
      </c>
      <c r="D60" s="22">
        <v>8</v>
      </c>
      <c r="E60" s="171">
        <v>6</v>
      </c>
      <c r="F60" s="229">
        <v>105.75</v>
      </c>
      <c r="G60" s="129">
        <v>59.7</v>
      </c>
      <c r="H60" s="131">
        <v>94</v>
      </c>
      <c r="I60" s="34"/>
      <c r="L60" s="34"/>
    </row>
    <row r="61" spans="1:12" x14ac:dyDescent="0.2">
      <c r="A61" s="231" t="s">
        <v>71</v>
      </c>
      <c r="B61" s="3" t="s">
        <v>47</v>
      </c>
      <c r="C61" s="5"/>
      <c r="D61" s="5"/>
      <c r="F61" s="143"/>
      <c r="G61" s="11">
        <f>AVERAGE(G49:G60)</f>
        <v>56.033333333333331</v>
      </c>
      <c r="H61" s="11">
        <f>AVERAGE(H49:H60)</f>
        <v>100.76666666666667</v>
      </c>
    </row>
    <row r="62" spans="1:12" ht="9.9499999999999993" customHeight="1" x14ac:dyDescent="0.2">
      <c r="A62" s="231"/>
      <c r="B62" s="77"/>
      <c r="C62" s="77"/>
      <c r="D62" s="79"/>
      <c r="F62" s="143"/>
      <c r="G62" s="80"/>
      <c r="H62" s="80"/>
      <c r="I62" s="230"/>
      <c r="L62" s="3"/>
    </row>
    <row r="63" spans="1:12" x14ac:dyDescent="0.2">
      <c r="A63" s="176" t="s">
        <v>58</v>
      </c>
      <c r="B63" s="177">
        <v>-121.25</v>
      </c>
      <c r="C63" s="177">
        <v>61.45</v>
      </c>
      <c r="D63" s="177">
        <v>22</v>
      </c>
      <c r="E63" s="169">
        <v>8</v>
      </c>
      <c r="F63" s="193">
        <v>107</v>
      </c>
      <c r="G63" s="178">
        <v>87.8</v>
      </c>
      <c r="H63" s="178">
        <v>168.5</v>
      </c>
      <c r="I63" s="86"/>
      <c r="L63" s="86"/>
    </row>
    <row r="64" spans="1:12" x14ac:dyDescent="0.2">
      <c r="A64" s="218" t="s">
        <v>49</v>
      </c>
      <c r="B64" s="219">
        <v>-121.33</v>
      </c>
      <c r="C64" s="219">
        <v>61.8</v>
      </c>
      <c r="D64" s="220">
        <v>27</v>
      </c>
      <c r="E64" s="76">
        <v>7</v>
      </c>
      <c r="F64" s="186">
        <v>100.3</v>
      </c>
      <c r="G64" s="221">
        <v>64.2</v>
      </c>
      <c r="H64" s="221">
        <v>132</v>
      </c>
      <c r="I64" s="86"/>
      <c r="L64" s="86"/>
    </row>
    <row r="65" spans="1:12" x14ac:dyDescent="0.2">
      <c r="A65" s="91" t="s">
        <v>57</v>
      </c>
      <c r="B65" s="92">
        <v>-123.4</v>
      </c>
      <c r="C65" s="92">
        <v>60.23</v>
      </c>
      <c r="D65" s="93">
        <v>8</v>
      </c>
      <c r="E65" s="152">
        <v>6</v>
      </c>
      <c r="F65" s="190">
        <v>79.33</v>
      </c>
      <c r="G65" s="94">
        <v>86.6</v>
      </c>
      <c r="H65" s="94">
        <v>177</v>
      </c>
      <c r="I65" s="86"/>
      <c r="L65" s="86"/>
    </row>
    <row r="66" spans="1:12" x14ac:dyDescent="0.2">
      <c r="A66" s="125" t="s">
        <v>59</v>
      </c>
      <c r="B66" s="76">
        <v>-120.65</v>
      </c>
      <c r="C66" s="76">
        <v>61.52</v>
      </c>
      <c r="D66" s="76">
        <v>8</v>
      </c>
      <c r="E66" s="162">
        <v>6</v>
      </c>
      <c r="F66" s="186">
        <v>89.67</v>
      </c>
      <c r="G66" s="107">
        <v>78.400000000000006</v>
      </c>
      <c r="H66" s="107">
        <v>149</v>
      </c>
      <c r="I66" s="86"/>
      <c r="L66" s="86"/>
    </row>
    <row r="67" spans="1:12" x14ac:dyDescent="0.2">
      <c r="A67" s="151" t="s">
        <v>74</v>
      </c>
      <c r="B67" s="152">
        <v>-123.11</v>
      </c>
      <c r="C67" s="152">
        <v>61.95</v>
      </c>
      <c r="D67" s="152">
        <v>8</v>
      </c>
      <c r="E67" s="153">
        <v>6</v>
      </c>
      <c r="F67" s="227">
        <v>104.17</v>
      </c>
      <c r="G67" s="154">
        <v>80.599999999999994</v>
      </c>
      <c r="H67" s="154">
        <v>146</v>
      </c>
      <c r="I67" s="34"/>
      <c r="L67" s="34"/>
    </row>
    <row r="68" spans="1:12" x14ac:dyDescent="0.2">
      <c r="A68" s="69" t="s">
        <v>53</v>
      </c>
      <c r="B68" s="70">
        <v>-122.53</v>
      </c>
      <c r="C68" s="70">
        <v>62.15</v>
      </c>
      <c r="D68" s="71">
        <v>8</v>
      </c>
      <c r="E68" s="162">
        <v>6</v>
      </c>
      <c r="F68" s="198">
        <v>85.8</v>
      </c>
      <c r="G68" s="72">
        <v>68.3</v>
      </c>
      <c r="H68" s="72">
        <v>130</v>
      </c>
      <c r="I68" s="34"/>
      <c r="L68" s="34"/>
    </row>
    <row r="69" spans="1:12" x14ac:dyDescent="0.2">
      <c r="A69" s="151" t="s">
        <v>70</v>
      </c>
      <c r="B69" s="152">
        <v>-119.81</v>
      </c>
      <c r="C69" s="152">
        <v>61.14</v>
      </c>
      <c r="D69" s="152">
        <v>8</v>
      </c>
      <c r="E69" s="153">
        <v>6</v>
      </c>
      <c r="F69" s="197">
        <v>85</v>
      </c>
      <c r="G69" s="154">
        <v>82.6</v>
      </c>
      <c r="H69" s="154">
        <v>159</v>
      </c>
      <c r="I69" s="86"/>
      <c r="L69" s="86"/>
    </row>
    <row r="70" spans="1:12" x14ac:dyDescent="0.2">
      <c r="A70" s="222" t="s">
        <v>56</v>
      </c>
      <c r="B70" s="223">
        <v>-123.41</v>
      </c>
      <c r="C70" s="223">
        <v>63.2</v>
      </c>
      <c r="D70" s="224">
        <v>8</v>
      </c>
      <c r="E70" s="26">
        <v>6</v>
      </c>
      <c r="F70" s="228">
        <v>77.13</v>
      </c>
      <c r="G70" s="225">
        <v>73.8</v>
      </c>
      <c r="H70" s="225">
        <v>146</v>
      </c>
      <c r="I70" s="86"/>
      <c r="L70" s="86"/>
    </row>
    <row r="71" spans="1:12" x14ac:dyDescent="0.2">
      <c r="A71" s="232" t="s">
        <v>86</v>
      </c>
      <c r="B71" s="3" t="s">
        <v>47</v>
      </c>
      <c r="C71" s="5"/>
      <c r="D71" s="5"/>
      <c r="F71" s="143"/>
      <c r="G71" s="11">
        <f>AVERAGE(G63:G70)</f>
        <v>77.787499999999994</v>
      </c>
      <c r="H71" s="11">
        <f>AVERAGE(H63:H70)</f>
        <v>150.9375</v>
      </c>
    </row>
    <row r="72" spans="1:12" ht="9.9499999999999993" customHeight="1" x14ac:dyDescent="0.2">
      <c r="A72" s="231"/>
      <c r="B72" s="205"/>
      <c r="C72" s="206"/>
      <c r="D72" s="26"/>
      <c r="G72" s="13"/>
      <c r="H72" s="13"/>
    </row>
    <row r="73" spans="1:12" x14ac:dyDescent="0.2">
      <c r="A73" s="137" t="s">
        <v>62</v>
      </c>
      <c r="B73" s="138">
        <v>-126.06</v>
      </c>
      <c r="C73" s="138">
        <v>67.02</v>
      </c>
      <c r="D73" s="139">
        <v>7</v>
      </c>
      <c r="E73" s="169">
        <v>5</v>
      </c>
      <c r="F73" s="200">
        <v>85.2</v>
      </c>
      <c r="G73" s="140">
        <v>67.3</v>
      </c>
      <c r="H73" s="140">
        <v>122</v>
      </c>
    </row>
    <row r="74" spans="1:12" x14ac:dyDescent="0.2">
      <c r="A74" s="86" t="s">
        <v>67</v>
      </c>
      <c r="B74" s="77">
        <v>-123.43</v>
      </c>
      <c r="C74" s="77">
        <v>65.19</v>
      </c>
      <c r="D74" s="79">
        <v>6</v>
      </c>
      <c r="E74" s="5">
        <v>4</v>
      </c>
      <c r="F74" s="201">
        <v>102</v>
      </c>
      <c r="G74" s="80">
        <v>55.4</v>
      </c>
      <c r="H74" s="80">
        <v>107</v>
      </c>
    </row>
    <row r="75" spans="1:12" s="81" customFormat="1" x14ac:dyDescent="0.2">
      <c r="A75" s="108" t="s">
        <v>63</v>
      </c>
      <c r="B75" s="109">
        <v>-128.61000000000001</v>
      </c>
      <c r="C75" s="109">
        <v>66.27</v>
      </c>
      <c r="D75" s="110">
        <v>6</v>
      </c>
      <c r="E75" s="152">
        <v>4</v>
      </c>
      <c r="F75" s="227">
        <v>100.75</v>
      </c>
      <c r="G75" s="111">
        <v>67.900000000000006</v>
      </c>
      <c r="H75" s="111">
        <v>136</v>
      </c>
    </row>
    <row r="76" spans="1:12" x14ac:dyDescent="0.2">
      <c r="A76" s="86" t="s">
        <v>61</v>
      </c>
      <c r="B76" s="77">
        <v>-126.76</v>
      </c>
      <c r="C76" s="77">
        <v>65.28</v>
      </c>
      <c r="D76" s="79">
        <v>7</v>
      </c>
      <c r="E76" s="172">
        <v>5</v>
      </c>
      <c r="F76" s="196">
        <v>98.2</v>
      </c>
      <c r="G76" s="80">
        <v>51.3</v>
      </c>
      <c r="H76" s="80">
        <v>94</v>
      </c>
      <c r="I76" s="141"/>
      <c r="L76" s="141"/>
    </row>
    <row r="77" spans="1:12" x14ac:dyDescent="0.2">
      <c r="A77" s="112" t="s">
        <v>68</v>
      </c>
      <c r="B77" s="113">
        <v>-125.53</v>
      </c>
      <c r="C77" s="113">
        <v>64.900000000000006</v>
      </c>
      <c r="D77" s="114">
        <v>6</v>
      </c>
      <c r="E77" s="173">
        <v>4</v>
      </c>
      <c r="F77" s="226">
        <v>99.63</v>
      </c>
      <c r="G77" s="115">
        <v>62.8</v>
      </c>
      <c r="H77" s="115">
        <v>137</v>
      </c>
      <c r="I77" s="141"/>
      <c r="L77" s="141"/>
    </row>
    <row r="78" spans="1:12" x14ac:dyDescent="0.2">
      <c r="A78" s="231" t="s">
        <v>60</v>
      </c>
      <c r="B78" s="3" t="s">
        <v>47</v>
      </c>
      <c r="C78" s="5"/>
      <c r="D78" s="5"/>
      <c r="F78" s="143"/>
      <c r="G78" s="11">
        <f>AVERAGE(G73:G77)</f>
        <v>60.94</v>
      </c>
      <c r="H78" s="11">
        <f>AVERAGE(H73:H77)</f>
        <v>119.2</v>
      </c>
    </row>
    <row r="79" spans="1:12" ht="9.75" customHeight="1" x14ac:dyDescent="0.2">
      <c r="A79" s="231"/>
      <c r="B79" s="25"/>
      <c r="C79" s="25"/>
      <c r="D79" s="26"/>
      <c r="G79" s="13"/>
      <c r="H79" s="13"/>
    </row>
    <row r="80" spans="1:12" x14ac:dyDescent="0.2">
      <c r="A80" s="42" t="s">
        <v>44</v>
      </c>
      <c r="B80" s="49">
        <v>-133.83000000000001</v>
      </c>
      <c r="C80" s="49">
        <v>67.63</v>
      </c>
      <c r="D80" s="50">
        <v>37</v>
      </c>
      <c r="E80" s="174">
        <v>17</v>
      </c>
      <c r="F80" s="202">
        <v>135.6</v>
      </c>
      <c r="G80" s="52">
        <v>75.7</v>
      </c>
      <c r="H80" s="52">
        <v>138</v>
      </c>
      <c r="I80" s="126"/>
      <c r="L80" s="126"/>
    </row>
    <row r="81" spans="1:12" x14ac:dyDescent="0.2">
      <c r="A81" s="86" t="s">
        <v>45</v>
      </c>
      <c r="B81" s="77">
        <v>-133.47999999999999</v>
      </c>
      <c r="C81" s="77">
        <v>68.05</v>
      </c>
      <c r="D81" s="79">
        <v>37</v>
      </c>
      <c r="E81" s="5">
        <v>17</v>
      </c>
      <c r="F81" s="201">
        <v>122.4</v>
      </c>
      <c r="G81" s="80">
        <v>74.099999999999994</v>
      </c>
      <c r="H81" s="80">
        <v>124</v>
      </c>
      <c r="I81" s="127"/>
      <c r="L81" s="127"/>
    </row>
    <row r="82" spans="1:12" x14ac:dyDescent="0.2">
      <c r="A82" s="87" t="s">
        <v>64</v>
      </c>
      <c r="B82" s="65">
        <v>-134.74</v>
      </c>
      <c r="C82" s="65">
        <v>67.47</v>
      </c>
      <c r="D82" s="66">
        <v>7</v>
      </c>
      <c r="E82" s="152">
        <v>5</v>
      </c>
      <c r="F82" s="197">
        <v>110.9</v>
      </c>
      <c r="G82" s="67">
        <v>74.900000000000006</v>
      </c>
      <c r="H82" s="67">
        <v>131</v>
      </c>
    </row>
    <row r="83" spans="1:12" x14ac:dyDescent="0.2">
      <c r="A83" s="86" t="s">
        <v>65</v>
      </c>
      <c r="B83" s="77">
        <v>-135.44</v>
      </c>
      <c r="C83" s="77">
        <v>67.23</v>
      </c>
      <c r="D83" s="79">
        <v>7</v>
      </c>
      <c r="E83" s="5">
        <v>5</v>
      </c>
      <c r="F83" s="203">
        <v>142.30000000000001</v>
      </c>
      <c r="G83" s="80">
        <v>93.8</v>
      </c>
      <c r="H83" s="80">
        <v>198</v>
      </c>
    </row>
    <row r="84" spans="1:12" x14ac:dyDescent="0.2">
      <c r="A84" s="85" t="s">
        <v>66</v>
      </c>
      <c r="B84" s="82">
        <v>-136</v>
      </c>
      <c r="C84" s="82">
        <v>67.14</v>
      </c>
      <c r="D84" s="83">
        <v>6</v>
      </c>
      <c r="E84" s="175">
        <v>4</v>
      </c>
      <c r="F84" s="199">
        <v>67.400000000000006</v>
      </c>
      <c r="G84" s="84">
        <v>53.1</v>
      </c>
      <c r="H84" s="84">
        <v>100</v>
      </c>
    </row>
    <row r="85" spans="1:12" x14ac:dyDescent="0.2">
      <c r="B85" s="36" t="s">
        <v>47</v>
      </c>
      <c r="C85" s="5"/>
      <c r="D85" s="5"/>
      <c r="F85" s="143"/>
      <c r="G85" s="11">
        <f>AVERAGE(G80:G84)</f>
        <v>74.320000000000007</v>
      </c>
      <c r="H85" s="11">
        <f>AVERAGE(H80:H84)</f>
        <v>138.19999999999999</v>
      </c>
    </row>
    <row r="86" spans="1:12" x14ac:dyDescent="0.2">
      <c r="B86" s="5"/>
      <c r="C86" s="5"/>
      <c r="D86" s="5"/>
      <c r="F86" s="143"/>
      <c r="G86" s="11"/>
      <c r="H86" s="11"/>
      <c r="I86" s="230"/>
      <c r="L86" s="36"/>
    </row>
    <row r="87" spans="1:12" x14ac:dyDescent="0.2">
      <c r="B87" s="5"/>
      <c r="C87" s="5"/>
      <c r="D87" s="5"/>
      <c r="F87" s="143"/>
      <c r="G87" s="11"/>
      <c r="H87" s="11"/>
      <c r="I87" s="230"/>
      <c r="L87" s="36"/>
    </row>
    <row r="88" spans="1:12" x14ac:dyDescent="0.2">
      <c r="A88" s="33"/>
      <c r="C88" s="124"/>
    </row>
  </sheetData>
  <mergeCells count="7">
    <mergeCell ref="A78:A79"/>
    <mergeCell ref="A71:A72"/>
    <mergeCell ref="A4:A5"/>
    <mergeCell ref="A14:A15"/>
    <mergeCell ref="A31:A32"/>
    <mergeCell ref="A47:A48"/>
    <mergeCell ref="A61:A62"/>
  </mergeCells>
  <phoneticPr fontId="4" type="noConversion"/>
  <printOptions horizontalCentered="1" verticalCentered="1"/>
  <pageMargins left="0.511811023622047" right="0.47244094488188998" top="0.90551181102362199" bottom="0.94488188976377996" header="0.511811023622047" footer="0.511811023622047"/>
  <pageSetup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Shawne Kokelj</cp:lastModifiedBy>
  <cp:lastPrinted>2021-04-13T15:35:08Z</cp:lastPrinted>
  <dcterms:created xsi:type="dcterms:W3CDTF">2004-04-20T16:49:12Z</dcterms:created>
  <dcterms:modified xsi:type="dcterms:W3CDTF">2022-11-10T18:55:25Z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