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918AD63-B10A-4FBA-B4AD-3E2BAE4097CB}" xr6:coauthVersionLast="36" xr6:coauthVersionMax="36" xr10:uidLastSave="{00000000-0000-0000-0000-000000000000}"/>
  <bookViews>
    <workbookView xWindow="0" yWindow="0" windowWidth="28800" windowHeight="14250" xr2:uid="{00000000-000D-0000-FFFF-FFFF00000000}"/>
  </bookViews>
  <sheets>
    <sheet name="Combined" sheetId="3" r:id="rId1"/>
    <sheet name="Prospector" sheetId="6" r:id="rId2"/>
    <sheet name="Corporate" sheetId="5" r:id="rId3"/>
    <sheet name="Legend" sheetId="7" r:id="rId4"/>
  </sheets>
  <definedNames>
    <definedName name="_xlnm._FilterDatabase" localSheetId="0" hidden="1">Combined!$A$8:$E$20</definedName>
    <definedName name="_xlnm.Print_Area" localSheetId="0">Combined!$A$1:$AY$91</definedName>
  </definedNames>
  <calcPr calcId="191029"/>
</workbook>
</file>

<file path=xl/calcChain.xml><?xml version="1.0" encoding="utf-8"?>
<calcChain xmlns="http://schemas.openxmlformats.org/spreadsheetml/2006/main">
  <c r="E13" i="5" l="1"/>
  <c r="E6" i="6"/>
  <c r="E6" i="3" l="1"/>
  <c r="E20" i="3" l="1"/>
  <c r="E21" i="3" l="1"/>
</calcChain>
</file>

<file path=xl/sharedStrings.xml><?xml version="1.0" encoding="utf-8"?>
<sst xmlns="http://schemas.openxmlformats.org/spreadsheetml/2006/main" count="152" uniqueCount="59">
  <si>
    <t>Corporate</t>
  </si>
  <si>
    <t>Danny Yakeleya</t>
  </si>
  <si>
    <t>David Nickerson</t>
  </si>
  <si>
    <t>Commodity</t>
  </si>
  <si>
    <t>Region</t>
  </si>
  <si>
    <t>Li</t>
  </si>
  <si>
    <t>Diamonds</t>
  </si>
  <si>
    <t>Au, U, Multiple Metals</t>
  </si>
  <si>
    <t xml:space="preserve"> Au, REE, Multiple Metals</t>
  </si>
  <si>
    <t>Au</t>
  </si>
  <si>
    <t>Cu</t>
  </si>
  <si>
    <t>Zn</t>
  </si>
  <si>
    <t>REE, Li</t>
  </si>
  <si>
    <t>North Slave</t>
  </si>
  <si>
    <t>Sahtu</t>
  </si>
  <si>
    <t>South Slave</t>
  </si>
  <si>
    <t>U</t>
  </si>
  <si>
    <t>Au, Multiple Metals</t>
  </si>
  <si>
    <t>Stephane Poitras</t>
  </si>
  <si>
    <t>Project Name</t>
  </si>
  <si>
    <t>Total Prospector Funding:</t>
  </si>
  <si>
    <t>Total Corporate Funding:</t>
  </si>
  <si>
    <t>Grand Total (Prospector + Corporate) Funding:</t>
  </si>
  <si>
    <t>Northbelt</t>
  </si>
  <si>
    <t>Kennady North</t>
  </si>
  <si>
    <t>Radium Point</t>
  </si>
  <si>
    <t>Halo - Yuri</t>
  </si>
  <si>
    <t>Redstone</t>
  </si>
  <si>
    <t>NWT RIRGS</t>
  </si>
  <si>
    <t>Hidden Lake</t>
  </si>
  <si>
    <t>KAP</t>
  </si>
  <si>
    <t>Gordon Lake</t>
  </si>
  <si>
    <t>Camsell River</t>
  </si>
  <si>
    <t xml:space="preserve">Tardiff </t>
  </si>
  <si>
    <t>Cheetah Resources Corp.</t>
  </si>
  <si>
    <t>DEMCo Ltd.</t>
  </si>
  <si>
    <t>Golden Pursuit Resources Ltd.</t>
  </si>
  <si>
    <t>Integral Metals Corp.</t>
  </si>
  <si>
    <t>Kennady Diamonds Inc.</t>
  </si>
  <si>
    <t>Loyal Lithium Ltd.</t>
  </si>
  <si>
    <t>Rackla Metals Inc.</t>
  </si>
  <si>
    <t>Redbed Resources Ltd.</t>
  </si>
  <si>
    <t>Trinex Lithium Ltd.</t>
  </si>
  <si>
    <t>White Cliff Minerals Ltd.</t>
  </si>
  <si>
    <t>Gold Terra Resource Corp.</t>
  </si>
  <si>
    <t xml:space="preserve">NWT/Yukon Border </t>
  </si>
  <si>
    <t>Uranium Trail</t>
  </si>
  <si>
    <t xml:space="preserve">Ryan Bachynski </t>
  </si>
  <si>
    <t>Viking</t>
  </si>
  <si>
    <t>Poor Son</t>
  </si>
  <si>
    <t>Funds Awarded</t>
  </si>
  <si>
    <t>Prospector</t>
  </si>
  <si>
    <t>Au, REE, Multiple Metals</t>
  </si>
  <si>
    <t>Au: Gold</t>
  </si>
  <si>
    <t>U: Uranium</t>
  </si>
  <si>
    <t>Li: Lithium</t>
  </si>
  <si>
    <t>REE: Rare Earth Elements</t>
  </si>
  <si>
    <t>Zn: Zinc</t>
  </si>
  <si>
    <t>Cu: Copper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</si>
</sst>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"/>
    <numFmt numFmtId="166" formatCode="&quot;$&quot;#,##0.00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ont="1"/>
    <xf numFmtId="0" fontId="0" fillId="2" borderId="0" xfId="0" applyFill="1"/>
    <xf numFmtId="0" fontId="0" fillId="2" borderId="0" xfId="0" applyFont="1" applyFill="1"/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wrapText="1"/>
    </xf>
    <xf numFmtId="165" fontId="1" fillId="0" borderId="2" xfId="0" applyNumberFormat="1" applyFont="1" applyFill="1" applyBorder="1" applyAlignment="1">
      <alignment horizontal="left" wrapText="1"/>
    </xf>
    <xf numFmtId="165" fontId="1" fillId="0" borderId="2" xfId="0" applyNumberFormat="1" applyFont="1" applyFill="1" applyBorder="1" applyAlignment="1">
      <alignment horizontal="left"/>
    </xf>
    <xf numFmtId="167" fontId="1" fillId="0" borderId="2" xfId="0" applyNumberFormat="1" applyFont="1" applyFill="1" applyBorder="1" applyAlignment="1">
      <alignment horizontal="left" wrapText="1"/>
    </xf>
    <xf numFmtId="0" fontId="0" fillId="0" borderId="0" xfId="0" applyFill="1"/>
    <xf numFmtId="0" fontId="0" fillId="0" borderId="0" xfId="0" applyFont="1" applyFill="1" applyBorder="1" applyAlignment="1">
      <alignment horizontal="left" wrapText="1"/>
    </xf>
    <xf numFmtId="164" fontId="3" fillId="0" borderId="0" xfId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5" fontId="0" fillId="0" borderId="0" xfId="0" applyNumberFormat="1" applyFont="1" applyFill="1" applyBorder="1" applyAlignment="1">
      <alignment horizontal="left"/>
    </xf>
    <xf numFmtId="167" fontId="3" fillId="0" borderId="0" xfId="1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64" fontId="3" fillId="0" borderId="1" xfId="1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left"/>
    </xf>
    <xf numFmtId="167" fontId="3" fillId="0" borderId="1" xfId="1" applyNumberFormat="1" applyFont="1" applyFill="1" applyBorder="1" applyAlignment="1">
      <alignment horizontal="left" wrapText="1"/>
    </xf>
    <xf numFmtId="167" fontId="4" fillId="0" borderId="5" xfId="1" applyNumberFormat="1" applyFont="1" applyFill="1" applyBorder="1" applyAlignment="1">
      <alignment horizontal="left" vertical="top" wrapText="1"/>
    </xf>
    <xf numFmtId="167" fontId="1" fillId="0" borderId="3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 wrapText="1"/>
    </xf>
    <xf numFmtId="165" fontId="0" fillId="0" borderId="0" xfId="0" applyNumberFormat="1" applyFont="1" applyFill="1" applyBorder="1" applyAlignment="1">
      <alignment vertical="top"/>
    </xf>
    <xf numFmtId="164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 wrapText="1"/>
    </xf>
    <xf numFmtId="165" fontId="0" fillId="0" borderId="0" xfId="0" applyNumberFormat="1" applyFont="1" applyFill="1" applyBorder="1" applyAlignment="1">
      <alignment horizontal="left" vertical="top"/>
    </xf>
    <xf numFmtId="166" fontId="3" fillId="0" borderId="0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5" fontId="0" fillId="0" borderId="1" xfId="0" applyNumberFormat="1" applyFont="1" applyFill="1" applyBorder="1" applyAlignment="1">
      <alignment horizontal="left" vertical="top"/>
    </xf>
    <xf numFmtId="166" fontId="4" fillId="0" borderId="4" xfId="1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quotePrefix="1" applyFont="1" applyFill="1" applyBorder="1" applyAlignment="1">
      <alignment vertical="top"/>
    </xf>
    <xf numFmtId="167" fontId="0" fillId="0" borderId="0" xfId="0" quotePrefix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/>
    <xf numFmtId="0" fontId="4" fillId="0" borderId="4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AF59-5E74-42B0-A6F6-965017A191D6}">
  <sheetPr>
    <pageSetUpPr fitToPage="1"/>
  </sheetPr>
  <dimension ref="A1:K27"/>
  <sheetViews>
    <sheetView tabSelected="1" zoomScaleNormal="100" zoomScaleSheetLayoutView="50" workbookViewId="0">
      <selection activeCell="A19" activeCellId="4" sqref="A10:XFD10 A11:XFD11 A12:XFD12 A16:XFD16 A19:XFD19"/>
    </sheetView>
  </sheetViews>
  <sheetFormatPr defaultRowHeight="15" x14ac:dyDescent="0.25"/>
  <cols>
    <col min="1" max="1" width="27.85546875" style="31" bestFit="1" customWidth="1"/>
    <col min="2" max="2" width="18.28515625" style="31" bestFit="1" customWidth="1"/>
    <col min="3" max="3" width="11.28515625" style="29" bestFit="1" customWidth="1"/>
    <col min="4" max="4" width="23.42578125" style="29" customWidth="1"/>
    <col min="5" max="5" width="20.85546875" style="31" bestFit="1" customWidth="1"/>
    <col min="6" max="6" width="9.140625" style="40"/>
    <col min="7" max="9" width="9.140625" style="16"/>
    <col min="10" max="10" width="49.42578125" style="16" customWidth="1"/>
    <col min="11" max="11" width="90.5703125" style="4" customWidth="1"/>
    <col min="12" max="12" width="90.5703125" customWidth="1"/>
    <col min="13" max="18" width="8.7109375" customWidth="1"/>
  </cols>
  <sheetData>
    <row r="1" spans="1:11" s="11" customFormat="1" x14ac:dyDescent="0.25">
      <c r="A1" s="12" t="s">
        <v>51</v>
      </c>
      <c r="B1" s="12" t="s">
        <v>19</v>
      </c>
      <c r="C1" s="14" t="s">
        <v>4</v>
      </c>
      <c r="D1" s="14" t="s">
        <v>3</v>
      </c>
      <c r="E1" s="12" t="s">
        <v>50</v>
      </c>
      <c r="F1" s="38"/>
      <c r="G1" s="39"/>
      <c r="H1" s="39"/>
      <c r="I1" s="39"/>
      <c r="J1" s="39"/>
      <c r="K1" s="10"/>
    </row>
    <row r="2" spans="1:11" s="11" customFormat="1" x14ac:dyDescent="0.25">
      <c r="A2" s="32" t="s">
        <v>1</v>
      </c>
      <c r="B2" s="32" t="s">
        <v>45</v>
      </c>
      <c r="C2" s="33" t="s">
        <v>15</v>
      </c>
      <c r="D2" s="33" t="s">
        <v>17</v>
      </c>
      <c r="E2" s="34">
        <v>18750</v>
      </c>
      <c r="F2" s="38"/>
      <c r="G2" s="39"/>
      <c r="H2" s="39"/>
      <c r="I2" s="39"/>
      <c r="J2" s="39"/>
      <c r="K2" s="10"/>
    </row>
    <row r="3" spans="1:11" s="11" customFormat="1" x14ac:dyDescent="0.25">
      <c r="A3" s="32" t="s">
        <v>2</v>
      </c>
      <c r="B3" s="32" t="s">
        <v>46</v>
      </c>
      <c r="C3" s="33" t="s">
        <v>13</v>
      </c>
      <c r="D3" s="33" t="s">
        <v>16</v>
      </c>
      <c r="E3" s="34">
        <v>5850</v>
      </c>
      <c r="F3" s="38"/>
      <c r="G3" s="39"/>
      <c r="H3" s="39"/>
      <c r="I3" s="39"/>
      <c r="J3" s="39"/>
      <c r="K3" s="10"/>
    </row>
    <row r="4" spans="1:11" s="11" customFormat="1" x14ac:dyDescent="0.25">
      <c r="A4" s="32" t="s">
        <v>47</v>
      </c>
      <c r="B4" s="32" t="s">
        <v>48</v>
      </c>
      <c r="C4" s="33" t="s">
        <v>13</v>
      </c>
      <c r="D4" s="33" t="s">
        <v>17</v>
      </c>
      <c r="E4" s="34">
        <v>17976</v>
      </c>
      <c r="F4" s="38"/>
      <c r="G4" s="39"/>
      <c r="H4" s="39"/>
      <c r="I4" s="39"/>
      <c r="J4" s="39"/>
      <c r="K4" s="10"/>
    </row>
    <row r="5" spans="1:11" s="11" customFormat="1" ht="15.75" thickBot="1" x14ac:dyDescent="0.3">
      <c r="A5" s="35" t="s">
        <v>18</v>
      </c>
      <c r="B5" s="35" t="s">
        <v>49</v>
      </c>
      <c r="C5" s="36" t="s">
        <v>14</v>
      </c>
      <c r="D5" s="36" t="s">
        <v>17</v>
      </c>
      <c r="E5" s="34">
        <v>22500</v>
      </c>
      <c r="F5" s="38"/>
      <c r="G5" s="39"/>
      <c r="H5" s="39"/>
      <c r="I5" s="39"/>
      <c r="J5" s="39"/>
      <c r="K5" s="10"/>
    </row>
    <row r="6" spans="1:11" s="3" customFormat="1" x14ac:dyDescent="0.25">
      <c r="A6" s="49" t="s">
        <v>20</v>
      </c>
      <c r="B6" s="49"/>
      <c r="C6" s="49"/>
      <c r="D6" s="49"/>
      <c r="E6" s="37">
        <f>SUM(E2:E5)</f>
        <v>65076</v>
      </c>
      <c r="F6" s="40"/>
      <c r="G6" s="41"/>
      <c r="H6" s="41"/>
      <c r="I6" s="41"/>
      <c r="J6" s="41"/>
      <c r="K6" s="5"/>
    </row>
    <row r="7" spans="1:11" s="3" customFormat="1" x14ac:dyDescent="0.25">
      <c r="A7" s="42"/>
      <c r="B7" s="42"/>
      <c r="C7" s="29"/>
      <c r="D7" s="29"/>
      <c r="E7" s="43"/>
      <c r="F7" s="40"/>
      <c r="G7" s="41"/>
      <c r="H7" s="41"/>
      <c r="I7" s="41"/>
      <c r="J7" s="41"/>
      <c r="K7" s="5"/>
    </row>
    <row r="8" spans="1:11" s="2" customFormat="1" x14ac:dyDescent="0.25">
      <c r="A8" s="12" t="s">
        <v>0</v>
      </c>
      <c r="B8" s="12" t="s">
        <v>19</v>
      </c>
      <c r="C8" s="13" t="s">
        <v>4</v>
      </c>
      <c r="D8" s="14" t="s">
        <v>3</v>
      </c>
      <c r="E8" s="15" t="s">
        <v>50</v>
      </c>
      <c r="F8" s="44"/>
      <c r="G8" s="45"/>
      <c r="H8" s="45"/>
      <c r="I8" s="45"/>
      <c r="J8" s="45"/>
      <c r="K8" s="6"/>
    </row>
    <row r="9" spans="1:11" s="11" customFormat="1" x14ac:dyDescent="0.25">
      <c r="A9" s="17" t="s">
        <v>34</v>
      </c>
      <c r="B9" s="18" t="s">
        <v>33</v>
      </c>
      <c r="C9" s="19" t="s">
        <v>13</v>
      </c>
      <c r="D9" s="20" t="s">
        <v>12</v>
      </c>
      <c r="E9" s="21">
        <v>144000</v>
      </c>
      <c r="F9" s="38"/>
      <c r="G9" s="39"/>
      <c r="H9" s="39"/>
      <c r="I9" s="39"/>
      <c r="J9" s="39"/>
      <c r="K9" s="10"/>
    </row>
    <row r="10" spans="1:11" s="11" customFormat="1" x14ac:dyDescent="0.25">
      <c r="A10" s="17" t="s">
        <v>35</v>
      </c>
      <c r="B10" s="18" t="s">
        <v>32</v>
      </c>
      <c r="C10" s="19" t="s">
        <v>14</v>
      </c>
      <c r="D10" s="17" t="s">
        <v>8</v>
      </c>
      <c r="E10" s="21">
        <v>156000</v>
      </c>
      <c r="F10" s="38"/>
      <c r="G10" s="39"/>
      <c r="H10" s="39"/>
      <c r="I10" s="39"/>
      <c r="J10" s="39"/>
      <c r="K10" s="10"/>
    </row>
    <row r="11" spans="1:11" s="11" customFormat="1" x14ac:dyDescent="0.25">
      <c r="A11" s="17" t="s">
        <v>44</v>
      </c>
      <c r="B11" s="18" t="s">
        <v>23</v>
      </c>
      <c r="C11" s="19" t="s">
        <v>13</v>
      </c>
      <c r="D11" s="20" t="s">
        <v>9</v>
      </c>
      <c r="E11" s="21">
        <v>136284</v>
      </c>
      <c r="F11" s="38"/>
      <c r="G11" s="39"/>
      <c r="H11" s="39"/>
      <c r="I11" s="39"/>
      <c r="J11" s="39"/>
      <c r="K11" s="10"/>
    </row>
    <row r="12" spans="1:11" s="11" customFormat="1" x14ac:dyDescent="0.25">
      <c r="A12" s="17" t="s">
        <v>36</v>
      </c>
      <c r="B12" s="18" t="s">
        <v>31</v>
      </c>
      <c r="C12" s="19" t="s">
        <v>13</v>
      </c>
      <c r="D12" s="20" t="s">
        <v>9</v>
      </c>
      <c r="E12" s="21">
        <v>96946.2</v>
      </c>
      <c r="F12" s="38"/>
      <c r="G12" s="39"/>
      <c r="H12" s="39"/>
      <c r="I12" s="39"/>
      <c r="J12" s="39"/>
      <c r="K12" s="10"/>
    </row>
    <row r="13" spans="1:11" s="11" customFormat="1" x14ac:dyDescent="0.25">
      <c r="A13" s="17" t="s">
        <v>37</v>
      </c>
      <c r="B13" s="18" t="s">
        <v>30</v>
      </c>
      <c r="C13" s="19" t="s">
        <v>14</v>
      </c>
      <c r="D13" s="19" t="s">
        <v>11</v>
      </c>
      <c r="E13" s="21">
        <v>114873.5</v>
      </c>
      <c r="F13" s="38"/>
      <c r="G13" s="39"/>
      <c r="H13" s="39"/>
      <c r="I13" s="39"/>
      <c r="J13" s="39"/>
      <c r="K13" s="10"/>
    </row>
    <row r="14" spans="1:11" s="11" customFormat="1" x14ac:dyDescent="0.25">
      <c r="A14" s="17" t="s">
        <v>38</v>
      </c>
      <c r="B14" s="18" t="s">
        <v>24</v>
      </c>
      <c r="C14" s="19" t="s">
        <v>13</v>
      </c>
      <c r="D14" s="19" t="s">
        <v>6</v>
      </c>
      <c r="E14" s="21">
        <v>96885.19</v>
      </c>
      <c r="F14" s="38"/>
      <c r="G14" s="39"/>
      <c r="H14" s="39"/>
      <c r="I14" s="39"/>
      <c r="J14" s="39"/>
      <c r="K14" s="10"/>
    </row>
    <row r="15" spans="1:11" s="11" customFormat="1" x14ac:dyDescent="0.25">
      <c r="A15" s="17" t="s">
        <v>39</v>
      </c>
      <c r="B15" s="18" t="s">
        <v>29</v>
      </c>
      <c r="C15" s="19" t="s">
        <v>13</v>
      </c>
      <c r="D15" s="20" t="s">
        <v>5</v>
      </c>
      <c r="E15" s="21">
        <v>120000</v>
      </c>
      <c r="F15" s="38"/>
      <c r="G15" s="39"/>
      <c r="H15" s="39"/>
      <c r="I15" s="39"/>
      <c r="J15" s="39"/>
      <c r="K15" s="10"/>
    </row>
    <row r="16" spans="1:11" s="11" customFormat="1" x14ac:dyDescent="0.25">
      <c r="A16" s="17" t="s">
        <v>40</v>
      </c>
      <c r="B16" s="18" t="s">
        <v>28</v>
      </c>
      <c r="C16" s="19" t="s">
        <v>14</v>
      </c>
      <c r="D16" s="20" t="s">
        <v>9</v>
      </c>
      <c r="E16" s="21">
        <v>110368.05</v>
      </c>
      <c r="F16" s="38"/>
      <c r="G16" s="39"/>
      <c r="H16" s="39"/>
      <c r="I16" s="39"/>
      <c r="J16" s="39"/>
      <c r="K16" s="10"/>
    </row>
    <row r="17" spans="1:11" s="11" customFormat="1" x14ac:dyDescent="0.25">
      <c r="A17" s="17" t="s">
        <v>41</v>
      </c>
      <c r="B17" s="18" t="s">
        <v>27</v>
      </c>
      <c r="C17" s="19" t="s">
        <v>14</v>
      </c>
      <c r="D17" s="20" t="s">
        <v>10</v>
      </c>
      <c r="E17" s="21">
        <v>123200</v>
      </c>
      <c r="F17" s="38"/>
      <c r="G17" s="39"/>
      <c r="H17" s="39"/>
      <c r="I17" s="39"/>
      <c r="J17" s="39"/>
      <c r="K17" s="10"/>
    </row>
    <row r="18" spans="1:11" s="11" customFormat="1" x14ac:dyDescent="0.25">
      <c r="A18" s="17" t="s">
        <v>42</v>
      </c>
      <c r="B18" s="18" t="s">
        <v>26</v>
      </c>
      <c r="C18" s="20" t="s">
        <v>13</v>
      </c>
      <c r="D18" s="20" t="s">
        <v>5</v>
      </c>
      <c r="E18" s="21">
        <v>168000</v>
      </c>
      <c r="F18" s="38"/>
      <c r="G18" s="39"/>
      <c r="H18" s="39"/>
      <c r="I18" s="39"/>
      <c r="J18" s="39"/>
      <c r="K18" s="10"/>
    </row>
    <row r="19" spans="1:11" s="11" customFormat="1" ht="15.75" thickBot="1" x14ac:dyDescent="0.3">
      <c r="A19" s="22" t="s">
        <v>43</v>
      </c>
      <c r="B19" s="23" t="s">
        <v>25</v>
      </c>
      <c r="C19" s="24" t="s">
        <v>14</v>
      </c>
      <c r="D19" s="24" t="s">
        <v>7</v>
      </c>
      <c r="E19" s="25">
        <v>168000</v>
      </c>
      <c r="F19" s="38"/>
      <c r="G19" s="39"/>
      <c r="H19" s="39"/>
      <c r="I19" s="39"/>
      <c r="J19" s="39"/>
      <c r="K19" s="10"/>
    </row>
    <row r="20" spans="1:11" s="8" customFormat="1" ht="15.75" thickBot="1" x14ac:dyDescent="0.3">
      <c r="A20" s="50" t="s">
        <v>21</v>
      </c>
      <c r="B20" s="50"/>
      <c r="C20" s="50"/>
      <c r="D20" s="50"/>
      <c r="E20" s="26">
        <f>SUM(E9:E19)</f>
        <v>1434556.94</v>
      </c>
      <c r="F20" s="46"/>
      <c r="K20" s="7"/>
    </row>
    <row r="21" spans="1:11" s="1" customFormat="1" ht="15.75" thickTop="1" x14ac:dyDescent="0.25">
      <c r="A21" s="51" t="s">
        <v>22</v>
      </c>
      <c r="B21" s="51"/>
      <c r="C21" s="51"/>
      <c r="D21" s="51"/>
      <c r="E21" s="27">
        <f>SUM(E6,E20)</f>
        <v>1499632.94</v>
      </c>
      <c r="F21" s="47"/>
      <c r="G21" s="48"/>
      <c r="H21" s="48"/>
      <c r="I21" s="48"/>
      <c r="J21" s="48"/>
      <c r="K21" s="9"/>
    </row>
    <row r="22" spans="1:11" s="3" customFormat="1" x14ac:dyDescent="0.25">
      <c r="A22" s="28"/>
      <c r="B22" s="28"/>
      <c r="C22" s="29"/>
      <c r="D22" s="29"/>
      <c r="E22" s="30"/>
      <c r="F22" s="40"/>
      <c r="G22" s="41"/>
      <c r="H22" s="41"/>
      <c r="I22" s="41"/>
      <c r="J22" s="41"/>
      <c r="K22" s="5"/>
    </row>
    <row r="23" spans="1:11" s="3" customFormat="1" x14ac:dyDescent="0.25">
      <c r="A23" s="28"/>
      <c r="B23" s="28"/>
      <c r="C23" s="29"/>
      <c r="D23" s="29"/>
      <c r="E23" s="28"/>
      <c r="F23" s="40"/>
      <c r="G23" s="41"/>
      <c r="H23" s="41"/>
      <c r="I23" s="41"/>
      <c r="J23" s="41"/>
      <c r="K23" s="5"/>
    </row>
    <row r="24" spans="1:11" s="3" customFormat="1" x14ac:dyDescent="0.25">
      <c r="A24" s="28"/>
      <c r="B24" s="28"/>
      <c r="C24" s="29"/>
      <c r="D24" s="29"/>
      <c r="E24" s="28"/>
      <c r="F24" s="40"/>
      <c r="G24" s="41"/>
      <c r="H24" s="41"/>
      <c r="I24" s="41"/>
      <c r="J24" s="41"/>
      <c r="K24" s="5"/>
    </row>
    <row r="25" spans="1:11" x14ac:dyDescent="0.25">
      <c r="A25" s="28"/>
      <c r="B25" s="28"/>
      <c r="E25" s="28"/>
    </row>
    <row r="26" spans="1:11" x14ac:dyDescent="0.25">
      <c r="A26" s="28"/>
      <c r="B26" s="28"/>
      <c r="E26" s="28"/>
    </row>
    <row r="27" spans="1:11" x14ac:dyDescent="0.25">
      <c r="A27" s="28"/>
      <c r="B27" s="28"/>
      <c r="E27" s="28"/>
    </row>
  </sheetData>
  <sortState ref="A2:E6">
    <sortCondition ref="A5"/>
  </sortState>
  <mergeCells count="3">
    <mergeCell ref="A6:D6"/>
    <mergeCell ref="A20:D20"/>
    <mergeCell ref="A21:D21"/>
  </mergeCells>
  <conditionalFormatting sqref="D9:D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17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2EDC-19B5-41BE-8203-34E6402417EC}">
  <dimension ref="A1:F12"/>
  <sheetViews>
    <sheetView workbookViewId="0">
      <selection activeCell="C18" sqref="C18"/>
    </sheetView>
  </sheetViews>
  <sheetFormatPr defaultRowHeight="15" x14ac:dyDescent="0.25"/>
  <cols>
    <col min="1" max="1" width="27.85546875" style="31" bestFit="1" customWidth="1"/>
    <col min="2" max="2" width="18.28515625" style="31" bestFit="1" customWidth="1"/>
    <col min="3" max="3" width="11.28515625" style="29" bestFit="1" customWidth="1"/>
    <col min="4" max="4" width="23.42578125" style="29" customWidth="1"/>
    <col min="5" max="5" width="20.85546875" style="31" bestFit="1" customWidth="1"/>
    <col min="6" max="6" width="9.140625" style="16"/>
  </cols>
  <sheetData>
    <row r="1" spans="1:5" x14ac:dyDescent="0.25">
      <c r="A1" s="12" t="s">
        <v>51</v>
      </c>
      <c r="B1" s="12" t="s">
        <v>19</v>
      </c>
      <c r="C1" s="14" t="s">
        <v>4</v>
      </c>
      <c r="D1" s="14" t="s">
        <v>3</v>
      </c>
      <c r="E1" s="12" t="s">
        <v>50</v>
      </c>
    </row>
    <row r="2" spans="1:5" x14ac:dyDescent="0.25">
      <c r="A2" s="32" t="s">
        <v>1</v>
      </c>
      <c r="B2" s="32" t="s">
        <v>45</v>
      </c>
      <c r="C2" s="33" t="s">
        <v>15</v>
      </c>
      <c r="D2" s="33" t="s">
        <v>17</v>
      </c>
      <c r="E2" s="34">
        <v>18750</v>
      </c>
    </row>
    <row r="3" spans="1:5" x14ac:dyDescent="0.25">
      <c r="A3" s="32" t="s">
        <v>2</v>
      </c>
      <c r="B3" s="32" t="s">
        <v>46</v>
      </c>
      <c r="C3" s="33" t="s">
        <v>13</v>
      </c>
      <c r="D3" s="33" t="s">
        <v>16</v>
      </c>
      <c r="E3" s="34">
        <v>5850</v>
      </c>
    </row>
    <row r="4" spans="1:5" x14ac:dyDescent="0.25">
      <c r="A4" s="32" t="s">
        <v>47</v>
      </c>
      <c r="B4" s="32" t="s">
        <v>48</v>
      </c>
      <c r="C4" s="33" t="s">
        <v>13</v>
      </c>
      <c r="D4" s="33" t="s">
        <v>17</v>
      </c>
      <c r="E4" s="34">
        <v>17976</v>
      </c>
    </row>
    <row r="5" spans="1:5" ht="15.75" thickBot="1" x14ac:dyDescent="0.3">
      <c r="A5" s="35" t="s">
        <v>18</v>
      </c>
      <c r="B5" s="35" t="s">
        <v>49</v>
      </c>
      <c r="C5" s="36" t="s">
        <v>14</v>
      </c>
      <c r="D5" s="36" t="s">
        <v>17</v>
      </c>
      <c r="E5" s="34">
        <v>22500</v>
      </c>
    </row>
    <row r="6" spans="1:5" x14ac:dyDescent="0.25">
      <c r="A6" s="49" t="s">
        <v>20</v>
      </c>
      <c r="B6" s="49"/>
      <c r="C6" s="49"/>
      <c r="D6" s="49"/>
      <c r="E6" s="37">
        <f>SUM(E2:E5)</f>
        <v>65076</v>
      </c>
    </row>
    <row r="7" spans="1:5" x14ac:dyDescent="0.25">
      <c r="A7" s="28"/>
      <c r="B7" s="28"/>
      <c r="E7" s="30"/>
    </row>
    <row r="8" spans="1:5" x14ac:dyDescent="0.25">
      <c r="A8" s="28"/>
      <c r="B8" s="28"/>
      <c r="E8" s="28"/>
    </row>
    <row r="9" spans="1:5" x14ac:dyDescent="0.25">
      <c r="A9" s="28"/>
      <c r="B9" s="28"/>
      <c r="E9" s="28"/>
    </row>
    <row r="10" spans="1:5" x14ac:dyDescent="0.25">
      <c r="A10" s="28"/>
      <c r="B10" s="28"/>
      <c r="E10" s="28"/>
    </row>
    <row r="11" spans="1:5" x14ac:dyDescent="0.25">
      <c r="A11" s="28"/>
      <c r="B11" s="28"/>
      <c r="E11" s="28"/>
    </row>
    <row r="12" spans="1:5" x14ac:dyDescent="0.25">
      <c r="A12" s="28"/>
      <c r="B12" s="28"/>
      <c r="E12" s="28"/>
    </row>
  </sheetData>
  <mergeCells count="1"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071D-C79C-4AAC-BE3F-59288A621229}">
  <dimension ref="A1:G19"/>
  <sheetViews>
    <sheetView workbookViewId="0">
      <selection activeCell="E26" sqref="E26"/>
    </sheetView>
  </sheetViews>
  <sheetFormatPr defaultRowHeight="15" x14ac:dyDescent="0.25"/>
  <cols>
    <col min="1" max="1" width="27.85546875" style="31" bestFit="1" customWidth="1"/>
    <col min="2" max="2" width="18.28515625" style="31" bestFit="1" customWidth="1"/>
    <col min="3" max="3" width="11.28515625" style="29" bestFit="1" customWidth="1"/>
    <col min="4" max="4" width="23.42578125" style="29" customWidth="1"/>
    <col min="5" max="5" width="20.85546875" style="31" bestFit="1" customWidth="1"/>
    <col min="6" max="7" width="9.140625" style="16"/>
  </cols>
  <sheetData>
    <row r="1" spans="1:5" x14ac:dyDescent="0.25">
      <c r="A1" s="12" t="s">
        <v>0</v>
      </c>
      <c r="B1" s="12" t="s">
        <v>19</v>
      </c>
      <c r="C1" s="13" t="s">
        <v>4</v>
      </c>
      <c r="D1" s="14" t="s">
        <v>3</v>
      </c>
      <c r="E1" s="15" t="s">
        <v>50</v>
      </c>
    </row>
    <row r="2" spans="1:5" x14ac:dyDescent="0.25">
      <c r="A2" s="17" t="s">
        <v>34</v>
      </c>
      <c r="B2" s="18" t="s">
        <v>33</v>
      </c>
      <c r="C2" s="19" t="s">
        <v>13</v>
      </c>
      <c r="D2" s="20" t="s">
        <v>12</v>
      </c>
      <c r="E2" s="21">
        <v>144000</v>
      </c>
    </row>
    <row r="3" spans="1:5" x14ac:dyDescent="0.25">
      <c r="A3" s="17" t="s">
        <v>35</v>
      </c>
      <c r="B3" s="18" t="s">
        <v>32</v>
      </c>
      <c r="C3" s="19" t="s">
        <v>14</v>
      </c>
      <c r="D3" s="17" t="s">
        <v>52</v>
      </c>
      <c r="E3" s="21">
        <v>156000</v>
      </c>
    </row>
    <row r="4" spans="1:5" x14ac:dyDescent="0.25">
      <c r="A4" s="17" t="s">
        <v>44</v>
      </c>
      <c r="B4" s="18" t="s">
        <v>23</v>
      </c>
      <c r="C4" s="19" t="s">
        <v>13</v>
      </c>
      <c r="D4" s="20" t="s">
        <v>9</v>
      </c>
      <c r="E4" s="21">
        <v>136284</v>
      </c>
    </row>
    <row r="5" spans="1:5" x14ac:dyDescent="0.25">
      <c r="A5" s="17" t="s">
        <v>36</v>
      </c>
      <c r="B5" s="18" t="s">
        <v>31</v>
      </c>
      <c r="C5" s="19" t="s">
        <v>13</v>
      </c>
      <c r="D5" s="20" t="s">
        <v>9</v>
      </c>
      <c r="E5" s="21">
        <v>96946.2</v>
      </c>
    </row>
    <row r="6" spans="1:5" x14ac:dyDescent="0.25">
      <c r="A6" s="17" t="s">
        <v>37</v>
      </c>
      <c r="B6" s="18" t="s">
        <v>30</v>
      </c>
      <c r="C6" s="19" t="s">
        <v>14</v>
      </c>
      <c r="D6" s="19" t="s">
        <v>11</v>
      </c>
      <c r="E6" s="21">
        <v>114873.5</v>
      </c>
    </row>
    <row r="7" spans="1:5" x14ac:dyDescent="0.25">
      <c r="A7" s="17" t="s">
        <v>38</v>
      </c>
      <c r="B7" s="18" t="s">
        <v>24</v>
      </c>
      <c r="C7" s="19" t="s">
        <v>13</v>
      </c>
      <c r="D7" s="19" t="s">
        <v>6</v>
      </c>
      <c r="E7" s="21">
        <v>96885.19</v>
      </c>
    </row>
    <row r="8" spans="1:5" x14ac:dyDescent="0.25">
      <c r="A8" s="17" t="s">
        <v>39</v>
      </c>
      <c r="B8" s="18" t="s">
        <v>29</v>
      </c>
      <c r="C8" s="19" t="s">
        <v>13</v>
      </c>
      <c r="D8" s="20" t="s">
        <v>5</v>
      </c>
      <c r="E8" s="21">
        <v>120000</v>
      </c>
    </row>
    <row r="9" spans="1:5" x14ac:dyDescent="0.25">
      <c r="A9" s="17" t="s">
        <v>40</v>
      </c>
      <c r="B9" s="18" t="s">
        <v>28</v>
      </c>
      <c r="C9" s="19" t="s">
        <v>14</v>
      </c>
      <c r="D9" s="20" t="s">
        <v>9</v>
      </c>
      <c r="E9" s="21">
        <v>110368.05</v>
      </c>
    </row>
    <row r="10" spans="1:5" x14ac:dyDescent="0.25">
      <c r="A10" s="17" t="s">
        <v>41</v>
      </c>
      <c r="B10" s="18" t="s">
        <v>27</v>
      </c>
      <c r="C10" s="19" t="s">
        <v>14</v>
      </c>
      <c r="D10" s="20" t="s">
        <v>10</v>
      </c>
      <c r="E10" s="21">
        <v>123200</v>
      </c>
    </row>
    <row r="11" spans="1:5" x14ac:dyDescent="0.25">
      <c r="A11" s="17" t="s">
        <v>42</v>
      </c>
      <c r="B11" s="18" t="s">
        <v>26</v>
      </c>
      <c r="C11" s="20" t="s">
        <v>13</v>
      </c>
      <c r="D11" s="20" t="s">
        <v>5</v>
      </c>
      <c r="E11" s="21">
        <v>168000</v>
      </c>
    </row>
    <row r="12" spans="1:5" ht="15.75" thickBot="1" x14ac:dyDescent="0.3">
      <c r="A12" s="22" t="s">
        <v>43</v>
      </c>
      <c r="B12" s="23" t="s">
        <v>25</v>
      </c>
      <c r="C12" s="24" t="s">
        <v>14</v>
      </c>
      <c r="D12" s="24" t="s">
        <v>7</v>
      </c>
      <c r="E12" s="25">
        <v>168000</v>
      </c>
    </row>
    <row r="13" spans="1:5" ht="15.75" thickBot="1" x14ac:dyDescent="0.3">
      <c r="A13" s="50" t="s">
        <v>21</v>
      </c>
      <c r="B13" s="50"/>
      <c r="C13" s="50"/>
      <c r="D13" s="50"/>
      <c r="E13" s="26">
        <f>SUM(E2:E12)</f>
        <v>1434556.94</v>
      </c>
    </row>
    <row r="14" spans="1:5" ht="15.75" thickTop="1" x14ac:dyDescent="0.25">
      <c r="A14" s="28"/>
      <c r="B14" s="28"/>
      <c r="E14" s="30"/>
    </row>
    <row r="15" spans="1:5" x14ac:dyDescent="0.25">
      <c r="A15" s="28"/>
      <c r="B15" s="28"/>
      <c r="E15" s="28"/>
    </row>
    <row r="16" spans="1:5" x14ac:dyDescent="0.25">
      <c r="A16" s="28"/>
      <c r="B16" s="28"/>
      <c r="E16" s="28"/>
    </row>
    <row r="17" spans="1:5" x14ac:dyDescent="0.25">
      <c r="A17" s="28"/>
      <c r="B17" s="28"/>
      <c r="E17" s="28"/>
    </row>
    <row r="18" spans="1:5" x14ac:dyDescent="0.25">
      <c r="A18" s="28"/>
      <c r="B18" s="28"/>
      <c r="E18" s="28"/>
    </row>
    <row r="19" spans="1:5" x14ac:dyDescent="0.25">
      <c r="A19" s="28"/>
      <c r="B19" s="28"/>
      <c r="E19" s="28"/>
    </row>
  </sheetData>
  <mergeCells count="1">
    <mergeCell ref="A13:D13"/>
  </mergeCells>
  <conditionalFormatting sqref="D2:D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4979-7579-484F-A7F4-15B7986D0190}">
  <dimension ref="A1:A10"/>
  <sheetViews>
    <sheetView workbookViewId="0">
      <selection activeCell="E25" sqref="E25"/>
    </sheetView>
  </sheetViews>
  <sheetFormatPr defaultRowHeight="15" x14ac:dyDescent="0.25"/>
  <cols>
    <col min="1" max="1" width="35.7109375" style="29" customWidth="1"/>
  </cols>
  <sheetData>
    <row r="1" spans="1:1" x14ac:dyDescent="0.25">
      <c r="A1" s="14" t="s">
        <v>3</v>
      </c>
    </row>
    <row r="2" spans="1:1" x14ac:dyDescent="0.25">
      <c r="A2" s="33" t="s">
        <v>53</v>
      </c>
    </row>
    <row r="3" spans="1:1" x14ac:dyDescent="0.25">
      <c r="A3" s="19" t="s">
        <v>58</v>
      </c>
    </row>
    <row r="4" spans="1:1" x14ac:dyDescent="0.25">
      <c r="A4" s="20" t="s">
        <v>55</v>
      </c>
    </row>
    <row r="5" spans="1:1" x14ac:dyDescent="0.25">
      <c r="A5" s="17" t="s">
        <v>56</v>
      </c>
    </row>
    <row r="6" spans="1:1" x14ac:dyDescent="0.25">
      <c r="A6" s="33" t="s">
        <v>54</v>
      </c>
    </row>
    <row r="7" spans="1:1" x14ac:dyDescent="0.25">
      <c r="A7" s="19" t="s">
        <v>57</v>
      </c>
    </row>
    <row r="8" spans="1:1" x14ac:dyDescent="0.25">
      <c r="A8" s="20"/>
    </row>
    <row r="9" spans="1:1" x14ac:dyDescent="0.25">
      <c r="A9"/>
    </row>
    <row r="10" spans="1:1" x14ac:dyDescent="0.25">
      <c r="A10"/>
    </row>
  </sheetData>
  <sortState ref="A2:A7">
    <sortCondition ref="A2"/>
  </sortState>
  <conditionalFormatting sqref="A4:A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Combined</vt:lpstr>
      <vt:lpstr>Prospector</vt:lpstr>
      <vt:lpstr>Corporate</vt:lpstr>
      <vt:lpstr>Legend</vt:lpstr>
      <vt:lpstr>Combined!Print_Area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2025-11-13T23:33:53Z</dcterms:modified>
</cp:coreProperties>
</file>