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5ED17966-FDEC-4F95-A522-94D5451C0A7E}" xr6:coauthVersionLast="36" xr6:coauthVersionMax="36" xr10:uidLastSave="{00000000-0000-0000-0000-000000000000}"/>
  <bookViews>
    <workbookView xWindow="0" yWindow="0" windowWidth="28800" windowHeight="14250" xr2:uid="{00000000-000D-0000-FFFF-FFFF00000000}"/>
  </bookViews>
  <sheets>
    <sheet name="Combined" sheetId="6" r:id="rId1"/>
    <sheet name="Prospector" sheetId="5" r:id="rId2"/>
    <sheet name="Corporate" sheetId="3" r:id="rId3"/>
    <sheet name="Legend" sheetId="7" r:id="rId4"/>
  </sheets>
  <definedNames>
    <definedName name="_xlnm._FilterDatabase" localSheetId="0" hidden="1">Combined!$A$6:$F$20</definedName>
    <definedName name="_xlnm._FilterDatabase" localSheetId="2" hidden="1">Corporate!$A$1:$F$15</definedName>
    <definedName name="_xlnm._FilterDatabase" localSheetId="1" hidden="1">Prospector!#REF!</definedName>
    <definedName name="_xlnm.Print_Area" localSheetId="0">Combined!$A$1:$AZ$91</definedName>
    <definedName name="_xlnm.Print_Area" localSheetId="2">Corporate!$A$1:$AZ$85</definedName>
    <definedName name="_xlnm.Print_Area" localSheetId="1">Prospector!$A$1:$AZ$67</definedName>
  </definedNames>
  <calcPr calcId="191029"/>
</workbook>
</file>

<file path=xl/calcChain.xml><?xml version="1.0" encoding="utf-8"?>
<calcChain xmlns="http://schemas.openxmlformats.org/spreadsheetml/2006/main">
  <c r="E20" i="6" l="1"/>
  <c r="E4" i="6"/>
  <c r="E4" i="5"/>
  <c r="E21" i="6" l="1"/>
  <c r="E15" i="3" l="1"/>
</calcChain>
</file>

<file path=xl/sharedStrings.xml><?xml version="1.0" encoding="utf-8"?>
<sst xmlns="http://schemas.openxmlformats.org/spreadsheetml/2006/main" count="157" uniqueCount="58">
  <si>
    <t>Corporate</t>
  </si>
  <si>
    <t>Prospectors</t>
  </si>
  <si>
    <t>Ranking Ratio</t>
  </si>
  <si>
    <t>Commodity</t>
  </si>
  <si>
    <t>Region</t>
  </si>
  <si>
    <t xml:space="preserve"> Au, REE, Multiple Metals</t>
  </si>
  <si>
    <t>Au</t>
  </si>
  <si>
    <t>Cu</t>
  </si>
  <si>
    <t>Zn</t>
  </si>
  <si>
    <t>REE</t>
  </si>
  <si>
    <t>North Slave</t>
  </si>
  <si>
    <t>Sahtu</t>
  </si>
  <si>
    <t>U</t>
  </si>
  <si>
    <t>Stephane Poitras</t>
  </si>
  <si>
    <t>Project Name</t>
  </si>
  <si>
    <t>Total Prospector Funding:</t>
  </si>
  <si>
    <t>Total Corporate Funding:</t>
  </si>
  <si>
    <t>Grand Total (Prospector + Corporate) Funding:</t>
  </si>
  <si>
    <t>Gordon Lake</t>
  </si>
  <si>
    <t>Camsell River</t>
  </si>
  <si>
    <t>DEMCo Ltd.</t>
  </si>
  <si>
    <t>Golden Pursuit Resources Ltd.</t>
  </si>
  <si>
    <t>Rackla Metals Inc.</t>
  </si>
  <si>
    <t>Gold Terra Resource Corp.</t>
  </si>
  <si>
    <t>Viking</t>
  </si>
  <si>
    <t>Funds Awarded</t>
  </si>
  <si>
    <t>Tharsis</t>
  </si>
  <si>
    <t>Ryan Bachynski</t>
  </si>
  <si>
    <t>Spatula</t>
  </si>
  <si>
    <t>Cu, Au, Co, Multiple Metals</t>
  </si>
  <si>
    <t>Fin Resources Ltd.</t>
  </si>
  <si>
    <t>Honey Badger Silver Inc.</t>
  </si>
  <si>
    <t>Integral Metals Corp.</t>
  </si>
  <si>
    <t>Northern Critical Minerals Corp.</t>
  </si>
  <si>
    <t>Rio Tinto Exploration Canada Inc.</t>
  </si>
  <si>
    <t>Transition Metals Corp.</t>
  </si>
  <si>
    <t>True North Copper Corp.</t>
  </si>
  <si>
    <t>Valor Gold Corp.</t>
  </si>
  <si>
    <t>Mazenod Lake</t>
  </si>
  <si>
    <t>Cabin Lake</t>
  </si>
  <si>
    <t>Sam Otto</t>
  </si>
  <si>
    <t>Sunrise Lake</t>
  </si>
  <si>
    <t>KAP</t>
  </si>
  <si>
    <t>Lened South</t>
  </si>
  <si>
    <t>Copper Cap</t>
  </si>
  <si>
    <t>Dessert Lake</t>
  </si>
  <si>
    <t>Redstone Hayhook</t>
  </si>
  <si>
    <t>Courageous Lake</t>
  </si>
  <si>
    <t>BFR Copper &amp; Gold Inc.</t>
  </si>
  <si>
    <t>Au: Gold</t>
  </si>
  <si>
    <t>Cu: Copper</t>
  </si>
  <si>
    <t>REE: Rare Earth Elements</t>
  </si>
  <si>
    <t>U: Uranium</t>
  </si>
  <si>
    <t>Zn: Zinc</t>
  </si>
  <si>
    <t>Co: Cobalt</t>
  </si>
  <si>
    <t>Au, REE, Multiple Metals</t>
  </si>
  <si>
    <t>Zn, Au, Ag, Multiple Metals</t>
  </si>
  <si>
    <t>Ag: Silver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</si>
</sst>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  <numFmt numFmtId="165" formatCode="0.000"/>
    <numFmt numFmtId="166" formatCode="&quot;$&quot;#,##0.00"/>
    <numFmt numFmtId="167" formatCode="&quot;$&quot;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trike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52">
    <xf numFmtId="0" fontId="0" fillId="0" borderId="0" xfId="0"/>
    <xf numFmtId="0" fontId="1" fillId="0" borderId="0" xfId="0" applyFont="1" applyAlignment="1">
      <alignment vertical="top"/>
    </xf>
    <xf numFmtId="0" fontId="0" fillId="0" borderId="0" xfId="0" applyFont="1"/>
    <xf numFmtId="0" fontId="0" fillId="2" borderId="0" xfId="0" applyFill="1"/>
    <xf numFmtId="0" fontId="5" fillId="0" borderId="0" xfId="0" applyFont="1" applyFill="1" applyAlignment="1">
      <alignment vertical="top"/>
    </xf>
    <xf numFmtId="0" fontId="0" fillId="2" borderId="0" xfId="0" applyFont="1" applyFill="1" applyAlignment="1">
      <alignment horizontal="left"/>
    </xf>
    <xf numFmtId="0" fontId="0" fillId="0" borderId="0" xfId="0" applyFont="1" applyAlignment="1">
      <alignment horizontal="left"/>
    </xf>
    <xf numFmtId="0" fontId="1" fillId="0" borderId="2" xfId="0" applyFont="1" applyFill="1" applyBorder="1" applyAlignment="1">
      <alignment horizontal="left" wrapText="1"/>
    </xf>
    <xf numFmtId="165" fontId="1" fillId="0" borderId="2" xfId="0" applyNumberFormat="1" applyFont="1" applyFill="1" applyBorder="1" applyAlignment="1">
      <alignment horizontal="left"/>
    </xf>
    <xf numFmtId="165" fontId="0" fillId="0" borderId="2" xfId="0" applyNumberFormat="1" applyFont="1" applyFill="1" applyBorder="1" applyAlignment="1">
      <alignment horizontal="left" vertical="top"/>
    </xf>
    <xf numFmtId="0" fontId="0" fillId="0" borderId="0" xfId="0" applyFont="1" applyFill="1" applyBorder="1" applyAlignment="1">
      <alignment horizontal="left"/>
    </xf>
    <xf numFmtId="0" fontId="0" fillId="0" borderId="0" xfId="0" applyFont="1" applyFill="1" applyAlignment="1">
      <alignment horizontal="left"/>
    </xf>
    <xf numFmtId="0" fontId="0" fillId="0" borderId="0" xfId="0" applyFont="1" applyFill="1" applyBorder="1" applyAlignment="1">
      <alignment horizontal="left" vertical="top" wrapText="1"/>
    </xf>
    <xf numFmtId="165" fontId="0" fillId="0" borderId="0" xfId="0" applyNumberFormat="1" applyFont="1" applyFill="1" applyBorder="1" applyAlignment="1">
      <alignment horizontal="left" vertical="top"/>
    </xf>
    <xf numFmtId="0" fontId="0" fillId="0" borderId="0" xfId="0" applyFill="1" applyBorder="1"/>
    <xf numFmtId="166" fontId="0" fillId="0" borderId="0" xfId="2" applyNumberFormat="1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165" fontId="0" fillId="0" borderId="1" xfId="0" applyNumberFormat="1" applyFont="1" applyFill="1" applyBorder="1" applyAlignment="1">
      <alignment horizontal="left" vertical="top"/>
    </xf>
    <xf numFmtId="167" fontId="3" fillId="0" borderId="0" xfId="1" applyNumberFormat="1" applyFont="1" applyFill="1" applyBorder="1" applyAlignment="1">
      <alignment horizontal="left" vertical="top" wrapText="1"/>
    </xf>
    <xf numFmtId="166" fontId="4" fillId="0" borderId="5" xfId="1" applyNumberFormat="1" applyFont="1" applyFill="1" applyBorder="1" applyAlignment="1">
      <alignment horizontal="left" vertical="top" wrapText="1"/>
    </xf>
    <xf numFmtId="165" fontId="0" fillId="0" borderId="0" xfId="0" applyNumberFormat="1" applyFont="1" applyFill="1" applyBorder="1" applyAlignment="1">
      <alignment vertical="top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quotePrefix="1" applyFont="1" applyFill="1" applyBorder="1" applyAlignment="1">
      <alignment vertical="top"/>
    </xf>
    <xf numFmtId="167" fontId="0" fillId="0" borderId="0" xfId="0" quotePrefix="1" applyNumberFormat="1" applyFont="1" applyFill="1" applyBorder="1" applyAlignment="1">
      <alignment vertical="top"/>
    </xf>
    <xf numFmtId="165" fontId="1" fillId="0" borderId="2" xfId="0" applyNumberFormat="1" applyFont="1" applyFill="1" applyBorder="1" applyAlignment="1">
      <alignment horizontal="left" wrapText="1"/>
    </xf>
    <xf numFmtId="167" fontId="1" fillId="0" borderId="2" xfId="0" applyNumberFormat="1" applyFont="1" applyFill="1" applyBorder="1" applyAlignment="1">
      <alignment horizontal="left" wrapText="1"/>
    </xf>
    <xf numFmtId="165" fontId="1" fillId="0" borderId="2" xfId="0" applyNumberFormat="1" applyFont="1" applyFill="1" applyBorder="1" applyAlignment="1">
      <alignment vertical="top"/>
    </xf>
    <xf numFmtId="0" fontId="1" fillId="0" borderId="0" xfId="0" applyFont="1" applyFill="1" applyBorder="1" applyAlignment="1">
      <alignment vertical="top"/>
    </xf>
    <xf numFmtId="0" fontId="1" fillId="0" borderId="0" xfId="0" applyFont="1" applyFill="1" applyAlignment="1">
      <alignment vertical="top"/>
    </xf>
    <xf numFmtId="0" fontId="0" fillId="0" borderId="0" xfId="0" applyFont="1" applyFill="1" applyBorder="1" applyAlignment="1">
      <alignment horizontal="left" wrapText="1"/>
    </xf>
    <xf numFmtId="164" fontId="3" fillId="0" borderId="0" xfId="1" applyFont="1" applyFill="1" applyBorder="1" applyAlignment="1">
      <alignment horizontal="left" wrapText="1"/>
    </xf>
    <xf numFmtId="167" fontId="3" fillId="0" borderId="0" xfId="1" applyNumberFormat="1" applyFont="1" applyFill="1" applyBorder="1" applyAlignment="1">
      <alignment horizontal="left" wrapText="1"/>
    </xf>
    <xf numFmtId="165" fontId="0" fillId="0" borderId="0" xfId="0" applyNumberFormat="1" applyFont="1" applyFill="1" applyBorder="1" applyAlignment="1">
      <alignment horizontal="left"/>
    </xf>
    <xf numFmtId="0" fontId="0" fillId="0" borderId="0" xfId="0" applyFill="1"/>
    <xf numFmtId="165" fontId="3" fillId="0" borderId="0" xfId="0" applyNumberFormat="1" applyFont="1" applyFill="1" applyBorder="1" applyAlignment="1">
      <alignment horizontal="left" wrapText="1"/>
    </xf>
    <xf numFmtId="0" fontId="0" fillId="0" borderId="1" xfId="0" applyFont="1" applyFill="1" applyBorder="1" applyAlignment="1">
      <alignment horizontal="left" wrapText="1"/>
    </xf>
    <xf numFmtId="164" fontId="3" fillId="0" borderId="1" xfId="1" applyFont="1" applyFill="1" applyBorder="1" applyAlignment="1">
      <alignment horizontal="left" wrapText="1"/>
    </xf>
    <xf numFmtId="167" fontId="3" fillId="0" borderId="1" xfId="1" applyNumberFormat="1" applyFont="1" applyFill="1" applyBorder="1" applyAlignment="1">
      <alignment horizontal="left" wrapText="1"/>
    </xf>
    <xf numFmtId="167" fontId="4" fillId="0" borderId="6" xfId="1" applyNumberFormat="1" applyFont="1" applyFill="1" applyBorder="1" applyAlignment="1">
      <alignment horizontal="left" vertical="top" wrapText="1"/>
    </xf>
    <xf numFmtId="165" fontId="5" fillId="0" borderId="3" xfId="0" applyNumberFormat="1" applyFont="1" applyFill="1" applyBorder="1" applyAlignment="1">
      <alignment vertical="top"/>
    </xf>
    <xf numFmtId="0" fontId="5" fillId="0" borderId="0" xfId="0" applyFont="1" applyFill="1" applyBorder="1" applyAlignment="1">
      <alignment vertical="top"/>
    </xf>
    <xf numFmtId="167" fontId="1" fillId="0" borderId="4" xfId="0" applyNumberFormat="1" applyFont="1" applyFill="1" applyBorder="1" applyAlignment="1">
      <alignment horizontal="left" vertical="top"/>
    </xf>
    <xf numFmtId="165" fontId="1" fillId="0" borderId="4" xfId="0" applyNumberFormat="1" applyFont="1" applyFill="1" applyBorder="1" applyAlignment="1">
      <alignment vertical="top"/>
    </xf>
    <xf numFmtId="0" fontId="1" fillId="0" borderId="0" xfId="0" applyFont="1" applyFill="1" applyBorder="1"/>
    <xf numFmtId="0" fontId="1" fillId="0" borderId="0" xfId="0" applyFont="1" applyFill="1"/>
    <xf numFmtId="0" fontId="0" fillId="0" borderId="0" xfId="0" applyFont="1" applyFill="1" applyBorder="1" applyAlignment="1">
      <alignment vertical="top" wrapText="1"/>
    </xf>
    <xf numFmtId="164" fontId="0" fillId="0" borderId="0" xfId="0" applyNumberFormat="1" applyFont="1" applyFill="1" applyBorder="1" applyAlignment="1">
      <alignment vertical="top" wrapText="1"/>
    </xf>
    <xf numFmtId="0" fontId="0" fillId="0" borderId="0" xfId="0" applyFont="1" applyFill="1" applyBorder="1" applyAlignment="1">
      <alignment vertical="top"/>
    </xf>
    <xf numFmtId="0" fontId="4" fillId="0" borderId="5" xfId="0" applyFont="1" applyFill="1" applyBorder="1" applyAlignment="1">
      <alignment horizontal="right" wrapText="1"/>
    </xf>
    <xf numFmtId="0" fontId="4" fillId="0" borderId="7" xfId="0" applyFont="1" applyFill="1" applyBorder="1" applyAlignment="1">
      <alignment horizontal="right" wrapText="1"/>
    </xf>
    <xf numFmtId="0" fontId="1" fillId="0" borderId="4" xfId="0" applyFont="1" applyFill="1" applyBorder="1" applyAlignment="1">
      <alignment horizontal="right"/>
    </xf>
  </cellXfs>
  <cellStyles count="3">
    <cellStyle name="Currency" xfId="1" builtinId="4"/>
    <cellStyle name="Currency 2 2" xfId="2" xr:uid="{F165C187-6898-4843-BA80-E899482358B0}"/>
    <cellStyle name="Normal" xfId="0" builtinId="0"/>
  </cellStyles>
  <dxfs count="0"/>
  <tableStyles count="0" defaultTableStyle="TableStyleMedium2" defaultPivotStyle="PivotStyleMedium9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81322-3627-4F28-B173-7BCEED0F0B2F}">
  <sheetPr>
    <pageSetUpPr fitToPage="1"/>
  </sheetPr>
  <dimension ref="A1:L30"/>
  <sheetViews>
    <sheetView tabSelected="1" zoomScale="115" zoomScaleNormal="115" zoomScaleSheetLayoutView="50" workbookViewId="0">
      <selection activeCell="K15" sqref="K15"/>
    </sheetView>
  </sheetViews>
  <sheetFormatPr defaultRowHeight="15" x14ac:dyDescent="0.25"/>
  <cols>
    <col min="1" max="1" width="29.7109375" style="48" customWidth="1"/>
    <col min="2" max="2" width="24.42578125" style="48" customWidth="1"/>
    <col min="3" max="3" width="20.42578125" style="20" customWidth="1"/>
    <col min="4" max="4" width="28.28515625" style="20" customWidth="1"/>
    <col min="5" max="5" width="20.85546875" style="48" bestFit="1" customWidth="1"/>
    <col min="6" max="6" width="15.7109375" style="20" hidden="1" customWidth="1"/>
    <col min="7" max="7" width="9.140625" style="21"/>
    <col min="8" max="10" width="9.140625" style="34"/>
    <col min="11" max="11" width="49.42578125" style="34" customWidth="1"/>
    <col min="12" max="12" width="90.5703125" style="3" customWidth="1"/>
    <col min="13" max="13" width="90.5703125" customWidth="1"/>
    <col min="14" max="19" width="8.7109375" customWidth="1"/>
  </cols>
  <sheetData>
    <row r="1" spans="1:7" s="11" customFormat="1" x14ac:dyDescent="0.25">
      <c r="A1" s="7" t="s">
        <v>1</v>
      </c>
      <c r="B1" s="7" t="s">
        <v>14</v>
      </c>
      <c r="C1" s="8" t="s">
        <v>4</v>
      </c>
      <c r="D1" s="8" t="s">
        <v>3</v>
      </c>
      <c r="E1" s="7" t="s">
        <v>25</v>
      </c>
      <c r="F1" s="9" t="s">
        <v>2</v>
      </c>
      <c r="G1" s="10"/>
    </row>
    <row r="2" spans="1:7" s="11" customFormat="1" x14ac:dyDescent="0.25">
      <c r="A2" s="12" t="s">
        <v>27</v>
      </c>
      <c r="B2" s="12" t="s">
        <v>24</v>
      </c>
      <c r="C2" s="13" t="s">
        <v>10</v>
      </c>
      <c r="D2" s="14" t="s">
        <v>56</v>
      </c>
      <c r="E2" s="15">
        <v>16250</v>
      </c>
      <c r="F2" s="13">
        <v>0.8</v>
      </c>
      <c r="G2" s="10"/>
    </row>
    <row r="3" spans="1:7" s="11" customFormat="1" ht="15.75" thickBot="1" x14ac:dyDescent="0.3">
      <c r="A3" s="16" t="s">
        <v>13</v>
      </c>
      <c r="B3" s="16" t="s">
        <v>28</v>
      </c>
      <c r="C3" s="17" t="s">
        <v>10</v>
      </c>
      <c r="D3" s="17" t="s">
        <v>29</v>
      </c>
      <c r="E3" s="18">
        <v>22500</v>
      </c>
      <c r="F3" s="13">
        <v>0.75</v>
      </c>
      <c r="G3" s="10"/>
    </row>
    <row r="4" spans="1:7" s="22" customFormat="1" x14ac:dyDescent="0.25">
      <c r="A4" s="49" t="s">
        <v>15</v>
      </c>
      <c r="B4" s="49"/>
      <c r="C4" s="49"/>
      <c r="D4" s="49"/>
      <c r="E4" s="19">
        <f>SUM(E2:E3)</f>
        <v>38750</v>
      </c>
      <c r="F4" s="20"/>
      <c r="G4" s="21"/>
    </row>
    <row r="5" spans="1:7" s="22" customFormat="1" x14ac:dyDescent="0.25">
      <c r="A5" s="23"/>
      <c r="B5" s="23"/>
      <c r="C5" s="20"/>
      <c r="D5" s="20"/>
      <c r="E5" s="24"/>
      <c r="F5" s="20"/>
      <c r="G5" s="21"/>
    </row>
    <row r="6" spans="1:7" s="29" customFormat="1" x14ac:dyDescent="0.25">
      <c r="A6" s="7" t="s">
        <v>0</v>
      </c>
      <c r="B6" s="7" t="s">
        <v>14</v>
      </c>
      <c r="C6" s="25" t="s">
        <v>4</v>
      </c>
      <c r="D6" s="8" t="s">
        <v>3</v>
      </c>
      <c r="E6" s="26" t="s">
        <v>25</v>
      </c>
      <c r="F6" s="27" t="s">
        <v>2</v>
      </c>
      <c r="G6" s="28"/>
    </row>
    <row r="7" spans="1:7" s="11" customFormat="1" x14ac:dyDescent="0.25">
      <c r="A7" s="30" t="s">
        <v>48</v>
      </c>
      <c r="B7" s="31" t="s">
        <v>38</v>
      </c>
      <c r="C7" s="11" t="s">
        <v>10</v>
      </c>
      <c r="D7" s="11" t="s">
        <v>7</v>
      </c>
      <c r="E7" s="32">
        <v>105280</v>
      </c>
      <c r="F7" s="33">
        <v>0.65</v>
      </c>
      <c r="G7" s="10"/>
    </row>
    <row r="8" spans="1:7" s="11" customFormat="1" x14ac:dyDescent="0.25">
      <c r="A8" s="30" t="s">
        <v>20</v>
      </c>
      <c r="B8" s="31" t="s">
        <v>19</v>
      </c>
      <c r="C8" s="11" t="s">
        <v>11</v>
      </c>
      <c r="D8" s="11" t="s">
        <v>55</v>
      </c>
      <c r="E8" s="32">
        <v>131950</v>
      </c>
      <c r="F8" s="33"/>
      <c r="G8" s="10"/>
    </row>
    <row r="9" spans="1:7" s="11" customFormat="1" x14ac:dyDescent="0.25">
      <c r="A9" s="30" t="s">
        <v>30</v>
      </c>
      <c r="B9" s="31" t="s">
        <v>39</v>
      </c>
      <c r="C9" s="11" t="s">
        <v>10</v>
      </c>
      <c r="D9" s="11" t="s">
        <v>6</v>
      </c>
      <c r="E9" s="32">
        <v>111031</v>
      </c>
      <c r="F9" s="33">
        <v>108964.2</v>
      </c>
      <c r="G9" s="10"/>
    </row>
    <row r="10" spans="1:7" s="11" customFormat="1" x14ac:dyDescent="0.25">
      <c r="A10" s="30" t="s">
        <v>23</v>
      </c>
      <c r="B10" s="31" t="s">
        <v>40</v>
      </c>
      <c r="C10" s="11" t="s">
        <v>10</v>
      </c>
      <c r="D10" s="11" t="s">
        <v>6</v>
      </c>
      <c r="E10" s="32">
        <v>59356</v>
      </c>
      <c r="F10" s="33">
        <v>0.56999999999999995</v>
      </c>
      <c r="G10" s="10"/>
    </row>
    <row r="11" spans="1:7" s="34" customFormat="1" x14ac:dyDescent="0.25">
      <c r="A11" s="30" t="s">
        <v>21</v>
      </c>
      <c r="B11" s="31" t="s">
        <v>18</v>
      </c>
      <c r="C11" s="11" t="s">
        <v>10</v>
      </c>
      <c r="D11" s="22" t="s">
        <v>6</v>
      </c>
      <c r="E11" s="32">
        <v>49635</v>
      </c>
      <c r="F11" s="20"/>
      <c r="G11" s="21"/>
    </row>
    <row r="12" spans="1:7" s="11" customFormat="1" x14ac:dyDescent="0.25">
      <c r="A12" s="30" t="s">
        <v>31</v>
      </c>
      <c r="B12" s="31" t="s">
        <v>41</v>
      </c>
      <c r="C12" s="11" t="s">
        <v>10</v>
      </c>
      <c r="D12" s="11" t="s">
        <v>6</v>
      </c>
      <c r="E12" s="32">
        <v>131950</v>
      </c>
      <c r="F12" s="33">
        <v>0.6</v>
      </c>
      <c r="G12" s="10"/>
    </row>
    <row r="13" spans="1:7" s="11" customFormat="1" x14ac:dyDescent="0.25">
      <c r="A13" s="30" t="s">
        <v>32</v>
      </c>
      <c r="B13" s="31" t="s">
        <v>42</v>
      </c>
      <c r="C13" s="11" t="s">
        <v>11</v>
      </c>
      <c r="D13" s="11" t="s">
        <v>8</v>
      </c>
      <c r="E13" s="32">
        <v>111031</v>
      </c>
      <c r="F13" s="35">
        <v>0.5</v>
      </c>
      <c r="G13" s="10"/>
    </row>
    <row r="14" spans="1:7" s="11" customFormat="1" x14ac:dyDescent="0.25">
      <c r="A14" s="30" t="s">
        <v>33</v>
      </c>
      <c r="B14" s="31" t="s">
        <v>26</v>
      </c>
      <c r="C14" s="11" t="s">
        <v>10</v>
      </c>
      <c r="D14" s="11" t="s">
        <v>9</v>
      </c>
      <c r="E14" s="32">
        <v>111031</v>
      </c>
      <c r="F14" s="35">
        <v>0.7</v>
      </c>
      <c r="G14" s="10"/>
    </row>
    <row r="15" spans="1:7" s="11" customFormat="1" x14ac:dyDescent="0.25">
      <c r="A15" s="30" t="s">
        <v>22</v>
      </c>
      <c r="B15" s="31" t="s">
        <v>43</v>
      </c>
      <c r="C15" s="11" t="s">
        <v>11</v>
      </c>
      <c r="D15" s="11" t="s">
        <v>9</v>
      </c>
      <c r="E15" s="32">
        <v>99139</v>
      </c>
      <c r="F15" s="33">
        <v>0.5</v>
      </c>
      <c r="G15" s="10"/>
    </row>
    <row r="16" spans="1:7" s="11" customFormat="1" ht="17.25" customHeight="1" x14ac:dyDescent="0.25">
      <c r="A16" s="30" t="s">
        <v>34</v>
      </c>
      <c r="B16" s="31" t="s">
        <v>44</v>
      </c>
      <c r="C16" s="22" t="s">
        <v>11</v>
      </c>
      <c r="D16" s="22" t="s">
        <v>7</v>
      </c>
      <c r="E16" s="32">
        <v>160915</v>
      </c>
      <c r="F16" s="33">
        <v>0.65</v>
      </c>
      <c r="G16" s="10"/>
    </row>
    <row r="17" spans="1:12" s="11" customFormat="1" x14ac:dyDescent="0.25">
      <c r="A17" s="30" t="s">
        <v>35</v>
      </c>
      <c r="B17" s="31" t="s">
        <v>45</v>
      </c>
      <c r="C17" s="22" t="s">
        <v>10</v>
      </c>
      <c r="D17" s="22" t="s">
        <v>12</v>
      </c>
      <c r="E17" s="32">
        <v>131950</v>
      </c>
      <c r="F17" s="33">
        <v>0.51300000000000001</v>
      </c>
      <c r="G17" s="10"/>
    </row>
    <row r="18" spans="1:12" s="11" customFormat="1" x14ac:dyDescent="0.25">
      <c r="A18" s="11" t="s">
        <v>36</v>
      </c>
      <c r="B18" s="10" t="s">
        <v>46</v>
      </c>
      <c r="C18" s="22" t="s">
        <v>11</v>
      </c>
      <c r="D18" s="11" t="s">
        <v>7</v>
      </c>
      <c r="E18" s="32">
        <v>111031</v>
      </c>
      <c r="F18" s="33">
        <v>0.7</v>
      </c>
      <c r="G18" s="10"/>
    </row>
    <row r="19" spans="1:12" s="11" customFormat="1" ht="15.75" thickBot="1" x14ac:dyDescent="0.3">
      <c r="A19" s="36" t="s">
        <v>37</v>
      </c>
      <c r="B19" s="37" t="s">
        <v>47</v>
      </c>
      <c r="C19" s="34" t="s">
        <v>10</v>
      </c>
      <c r="D19" s="22" t="s">
        <v>6</v>
      </c>
      <c r="E19" s="38">
        <v>131950</v>
      </c>
      <c r="F19" s="33">
        <v>0.7</v>
      </c>
      <c r="G19" s="10"/>
    </row>
    <row r="20" spans="1:12" s="4" customFormat="1" ht="15.75" thickBot="1" x14ac:dyDescent="0.3">
      <c r="A20" s="50" t="s">
        <v>16</v>
      </c>
      <c r="B20" s="50"/>
      <c r="C20" s="50"/>
      <c r="D20" s="50"/>
      <c r="E20" s="39">
        <f>SUM(E7:E19)</f>
        <v>1446249</v>
      </c>
      <c r="F20" s="40"/>
      <c r="G20" s="41"/>
      <c r="H20" s="22"/>
    </row>
    <row r="21" spans="1:12" s="45" customFormat="1" ht="15.75" thickTop="1" x14ac:dyDescent="0.25">
      <c r="A21" s="51" t="s">
        <v>17</v>
      </c>
      <c r="B21" s="51"/>
      <c r="C21" s="51"/>
      <c r="D21" s="51"/>
      <c r="E21" s="42">
        <f>SUM(E4,E20)</f>
        <v>1484999</v>
      </c>
      <c r="F21" s="43"/>
      <c r="G21" s="44"/>
      <c r="H21" s="34"/>
    </row>
    <row r="22" spans="1:12" s="22" customFormat="1" x14ac:dyDescent="0.25">
      <c r="A22" s="46"/>
      <c r="B22" s="46"/>
      <c r="C22" s="20"/>
      <c r="D22" s="20"/>
      <c r="E22" s="47"/>
      <c r="F22" s="20"/>
      <c r="G22" s="21"/>
      <c r="H22" s="34"/>
    </row>
    <row r="23" spans="1:12" s="22" customFormat="1" x14ac:dyDescent="0.25">
      <c r="A23" s="46"/>
      <c r="B23" s="46"/>
      <c r="C23" s="20"/>
      <c r="D23" s="20"/>
      <c r="E23" s="46"/>
      <c r="F23" s="20"/>
      <c r="G23" s="21"/>
      <c r="H23" s="34"/>
    </row>
    <row r="24" spans="1:12" s="22" customFormat="1" x14ac:dyDescent="0.25">
      <c r="A24" s="46"/>
      <c r="B24" s="46"/>
      <c r="C24" s="20"/>
      <c r="D24" s="20"/>
      <c r="E24" s="46"/>
      <c r="F24" s="20"/>
      <c r="G24" s="21"/>
      <c r="H24" s="34"/>
    </row>
    <row r="25" spans="1:12" s="34" customFormat="1" x14ac:dyDescent="0.25">
      <c r="A25" s="46"/>
      <c r="B25" s="46"/>
      <c r="C25" s="20"/>
      <c r="D25" s="20"/>
      <c r="E25" s="46"/>
      <c r="F25" s="20"/>
      <c r="G25" s="21"/>
    </row>
    <row r="26" spans="1:12" s="34" customFormat="1" x14ac:dyDescent="0.25">
      <c r="A26" s="46"/>
      <c r="B26" s="46"/>
      <c r="C26" s="20"/>
      <c r="D26" s="20"/>
      <c r="E26" s="46"/>
      <c r="F26" s="20"/>
      <c r="G26" s="21"/>
    </row>
    <row r="27" spans="1:12" s="34" customFormat="1" x14ac:dyDescent="0.25">
      <c r="A27" s="46"/>
      <c r="B27" s="46"/>
      <c r="C27" s="20"/>
      <c r="D27" s="20"/>
      <c r="E27" s="46"/>
      <c r="F27" s="20"/>
      <c r="G27" s="21"/>
    </row>
    <row r="30" spans="1:12" s="6" customFormat="1" x14ac:dyDescent="0.25">
      <c r="A30" s="11"/>
      <c r="B30" s="11"/>
      <c r="C30" s="11"/>
      <c r="D30" s="11"/>
      <c r="E30" s="11"/>
      <c r="F30" s="33"/>
      <c r="G30" s="10"/>
      <c r="H30" s="34"/>
      <c r="I30" s="11"/>
      <c r="J30" s="11"/>
      <c r="K30" s="11"/>
      <c r="L30" s="5"/>
    </row>
  </sheetData>
  <mergeCells count="3">
    <mergeCell ref="A4:D4"/>
    <mergeCell ref="A20:D20"/>
    <mergeCell ref="A21:D21"/>
  </mergeCells>
  <conditionalFormatting sqref="F1:F3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7:F10 F12:F19 F30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17" scale="1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9EE0C-9458-426B-8EC7-CD6968BFFD32}">
  <sheetPr>
    <pageSetUpPr fitToPage="1"/>
  </sheetPr>
  <dimension ref="A1:L6"/>
  <sheetViews>
    <sheetView zoomScale="115" zoomScaleNormal="115" zoomScaleSheetLayoutView="50" workbookViewId="0">
      <selection activeCell="H15" sqref="H15"/>
    </sheetView>
  </sheetViews>
  <sheetFormatPr defaultRowHeight="15" x14ac:dyDescent="0.25"/>
  <cols>
    <col min="1" max="1" width="29.7109375" style="48" customWidth="1"/>
    <col min="2" max="2" width="24.42578125" style="48" customWidth="1"/>
    <col min="3" max="3" width="20.42578125" style="20" customWidth="1"/>
    <col min="4" max="4" width="27.85546875" style="20" customWidth="1"/>
    <col min="5" max="5" width="20.85546875" style="48" bestFit="1" customWidth="1"/>
    <col min="6" max="6" width="15.7109375" style="20" hidden="1" customWidth="1"/>
    <col min="7" max="7" width="9.140625" style="21"/>
    <col min="8" max="10" width="9.140625" style="34"/>
    <col min="11" max="11" width="49.42578125" style="34" customWidth="1"/>
    <col min="12" max="12" width="90.5703125" style="34" customWidth="1"/>
    <col min="13" max="13" width="90.5703125" customWidth="1"/>
    <col min="14" max="19" width="8.7109375" customWidth="1"/>
  </cols>
  <sheetData>
    <row r="1" spans="1:12" s="11" customFormat="1" x14ac:dyDescent="0.25">
      <c r="A1" s="7" t="s">
        <v>1</v>
      </c>
      <c r="B1" s="7" t="s">
        <v>14</v>
      </c>
      <c r="C1" s="8" t="s">
        <v>4</v>
      </c>
      <c r="D1" s="8" t="s">
        <v>3</v>
      </c>
      <c r="E1" s="7" t="s">
        <v>25</v>
      </c>
      <c r="F1" s="9" t="s">
        <v>2</v>
      </c>
      <c r="G1" s="10"/>
    </row>
    <row r="2" spans="1:12" s="11" customFormat="1" x14ac:dyDescent="0.25">
      <c r="A2" s="12" t="s">
        <v>27</v>
      </c>
      <c r="B2" s="12" t="s">
        <v>24</v>
      </c>
      <c r="C2" s="13" t="s">
        <v>10</v>
      </c>
      <c r="D2" s="14" t="s">
        <v>56</v>
      </c>
      <c r="E2" s="15">
        <v>16250</v>
      </c>
      <c r="F2" s="13">
        <v>0.8</v>
      </c>
      <c r="G2" s="10"/>
    </row>
    <row r="3" spans="1:12" s="11" customFormat="1" ht="15.75" thickBot="1" x14ac:dyDescent="0.3">
      <c r="A3" s="16" t="s">
        <v>13</v>
      </c>
      <c r="B3" s="16" t="s">
        <v>28</v>
      </c>
      <c r="C3" s="17" t="s">
        <v>10</v>
      </c>
      <c r="D3" s="17" t="s">
        <v>29</v>
      </c>
      <c r="E3" s="18">
        <v>22500</v>
      </c>
      <c r="F3" s="13">
        <v>0.75</v>
      </c>
      <c r="G3" s="10"/>
    </row>
    <row r="4" spans="1:12" s="22" customFormat="1" x14ac:dyDescent="0.25">
      <c r="A4" s="49" t="s">
        <v>15</v>
      </c>
      <c r="B4" s="49"/>
      <c r="C4" s="49"/>
      <c r="D4" s="49"/>
      <c r="E4" s="19">
        <f>SUM(E2:E3)</f>
        <v>38750</v>
      </c>
      <c r="F4" s="20"/>
      <c r="G4" s="21"/>
    </row>
    <row r="6" spans="1:12" s="6" customFormat="1" x14ac:dyDescent="0.25">
      <c r="A6" s="11"/>
      <c r="B6" s="11"/>
      <c r="C6" s="11"/>
      <c r="D6" s="11"/>
      <c r="E6" s="11"/>
      <c r="F6" s="33"/>
      <c r="G6" s="10"/>
      <c r="H6" s="34"/>
      <c r="I6" s="11"/>
      <c r="J6" s="11"/>
      <c r="K6" s="11"/>
      <c r="L6" s="11"/>
    </row>
  </sheetData>
  <mergeCells count="1">
    <mergeCell ref="A4:D4"/>
  </mergeCells>
  <conditionalFormatting sqref="F1:F3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6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17" scale="1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DAF59-5E74-42B0-A6F6-965017A191D6}">
  <sheetPr>
    <pageSetUpPr fitToPage="1"/>
  </sheetPr>
  <dimension ref="A1:M24"/>
  <sheetViews>
    <sheetView zoomScale="115" zoomScaleNormal="115" zoomScaleSheetLayoutView="50" workbookViewId="0">
      <selection activeCell="E27" sqref="E27"/>
    </sheetView>
  </sheetViews>
  <sheetFormatPr defaultRowHeight="15" x14ac:dyDescent="0.25"/>
  <cols>
    <col min="1" max="1" width="29.7109375" style="48" customWidth="1"/>
    <col min="2" max="2" width="24.42578125" style="48" customWidth="1"/>
    <col min="3" max="3" width="20.42578125" style="20" customWidth="1"/>
    <col min="4" max="4" width="23.42578125" style="20" customWidth="1"/>
    <col min="5" max="5" width="20.85546875" style="48" bestFit="1" customWidth="1"/>
    <col min="6" max="6" width="15.7109375" style="20" hidden="1" customWidth="1"/>
    <col min="7" max="7" width="9.140625" style="21"/>
    <col min="8" max="10" width="9.140625" style="34"/>
    <col min="11" max="11" width="49.42578125" style="34" customWidth="1"/>
    <col min="12" max="13" width="90.5703125" style="34" customWidth="1"/>
    <col min="14" max="19" width="8.7109375" customWidth="1"/>
  </cols>
  <sheetData>
    <row r="1" spans="1:13" s="1" customFormat="1" x14ac:dyDescent="0.25">
      <c r="A1" s="7" t="s">
        <v>0</v>
      </c>
      <c r="B1" s="7" t="s">
        <v>14</v>
      </c>
      <c r="C1" s="25" t="s">
        <v>4</v>
      </c>
      <c r="D1" s="8" t="s">
        <v>3</v>
      </c>
      <c r="E1" s="26" t="s">
        <v>25</v>
      </c>
      <c r="F1" s="27" t="s">
        <v>2</v>
      </c>
      <c r="G1" s="28"/>
      <c r="H1" s="29"/>
      <c r="I1" s="29"/>
      <c r="J1" s="29"/>
      <c r="K1" s="29"/>
      <c r="L1" s="29"/>
      <c r="M1" s="29"/>
    </row>
    <row r="2" spans="1:13" s="6" customFormat="1" x14ac:dyDescent="0.25">
      <c r="A2" s="30" t="s">
        <v>48</v>
      </c>
      <c r="B2" s="31" t="s">
        <v>38</v>
      </c>
      <c r="C2" s="11" t="s">
        <v>10</v>
      </c>
      <c r="D2" s="11" t="s">
        <v>7</v>
      </c>
      <c r="E2" s="32">
        <v>105280</v>
      </c>
      <c r="F2" s="33">
        <v>0.65</v>
      </c>
      <c r="G2" s="10"/>
      <c r="H2" s="11"/>
      <c r="I2" s="11"/>
      <c r="J2" s="11"/>
      <c r="K2" s="11"/>
      <c r="L2" s="11"/>
      <c r="M2" s="11"/>
    </row>
    <row r="3" spans="1:13" s="6" customFormat="1" x14ac:dyDescent="0.25">
      <c r="A3" s="30" t="s">
        <v>20</v>
      </c>
      <c r="B3" s="31" t="s">
        <v>19</v>
      </c>
      <c r="C3" s="11" t="s">
        <v>11</v>
      </c>
      <c r="D3" s="11" t="s">
        <v>5</v>
      </c>
      <c r="E3" s="32">
        <v>131950</v>
      </c>
      <c r="F3" s="33"/>
      <c r="G3" s="10"/>
      <c r="H3" s="11"/>
      <c r="I3" s="11"/>
      <c r="J3" s="11"/>
      <c r="K3" s="11"/>
      <c r="L3" s="11"/>
      <c r="M3" s="11"/>
    </row>
    <row r="4" spans="1:13" s="6" customFormat="1" x14ac:dyDescent="0.25">
      <c r="A4" s="30" t="s">
        <v>30</v>
      </c>
      <c r="B4" s="31" t="s">
        <v>39</v>
      </c>
      <c r="C4" s="11" t="s">
        <v>10</v>
      </c>
      <c r="D4" s="11" t="s">
        <v>6</v>
      </c>
      <c r="E4" s="32">
        <v>111031</v>
      </c>
      <c r="F4" s="33">
        <v>108964.2</v>
      </c>
      <c r="G4" s="10"/>
      <c r="H4" s="11"/>
      <c r="I4" s="11"/>
      <c r="J4" s="11"/>
      <c r="K4" s="11"/>
      <c r="L4" s="11"/>
      <c r="M4" s="11"/>
    </row>
    <row r="5" spans="1:13" s="6" customFormat="1" x14ac:dyDescent="0.25">
      <c r="A5" s="30" t="s">
        <v>23</v>
      </c>
      <c r="B5" s="31" t="s">
        <v>40</v>
      </c>
      <c r="C5" s="11" t="s">
        <v>10</v>
      </c>
      <c r="D5" s="11" t="s">
        <v>6</v>
      </c>
      <c r="E5" s="32">
        <v>59356</v>
      </c>
      <c r="F5" s="33">
        <v>0.56999999999999995</v>
      </c>
      <c r="G5" s="10"/>
      <c r="H5" s="11"/>
      <c r="I5" s="11"/>
      <c r="J5" s="11"/>
      <c r="K5" s="11"/>
      <c r="L5" s="11"/>
      <c r="M5" s="11"/>
    </row>
    <row r="6" spans="1:13" x14ac:dyDescent="0.25">
      <c r="A6" s="30" t="s">
        <v>21</v>
      </c>
      <c r="B6" s="31" t="s">
        <v>18</v>
      </c>
      <c r="C6" s="11" t="s">
        <v>10</v>
      </c>
      <c r="D6" s="22" t="s">
        <v>6</v>
      </c>
      <c r="E6" s="32">
        <v>49635</v>
      </c>
    </row>
    <row r="7" spans="1:13" s="6" customFormat="1" x14ac:dyDescent="0.25">
      <c r="A7" s="30" t="s">
        <v>31</v>
      </c>
      <c r="B7" s="31" t="s">
        <v>41</v>
      </c>
      <c r="C7" s="11" t="s">
        <v>10</v>
      </c>
      <c r="D7" s="11" t="s">
        <v>6</v>
      </c>
      <c r="E7" s="32">
        <v>131950</v>
      </c>
      <c r="F7" s="33">
        <v>0.6</v>
      </c>
      <c r="G7" s="10"/>
      <c r="H7" s="11"/>
      <c r="I7" s="11"/>
      <c r="J7" s="11"/>
      <c r="K7" s="11"/>
      <c r="L7" s="11"/>
      <c r="M7" s="11"/>
    </row>
    <row r="8" spans="1:13" s="6" customFormat="1" x14ac:dyDescent="0.25">
      <c r="A8" s="30" t="s">
        <v>32</v>
      </c>
      <c r="B8" s="31" t="s">
        <v>42</v>
      </c>
      <c r="C8" s="11" t="s">
        <v>11</v>
      </c>
      <c r="D8" s="11" t="s">
        <v>8</v>
      </c>
      <c r="E8" s="32">
        <v>111031</v>
      </c>
      <c r="F8" s="35">
        <v>0.5</v>
      </c>
      <c r="G8" s="10"/>
      <c r="H8" s="11"/>
      <c r="I8" s="11"/>
      <c r="J8" s="11"/>
      <c r="K8" s="11"/>
      <c r="L8" s="11"/>
      <c r="M8" s="11"/>
    </row>
    <row r="9" spans="1:13" s="6" customFormat="1" x14ac:dyDescent="0.25">
      <c r="A9" s="30" t="s">
        <v>33</v>
      </c>
      <c r="B9" s="31" t="s">
        <v>26</v>
      </c>
      <c r="C9" s="11" t="s">
        <v>10</v>
      </c>
      <c r="D9" s="11" t="s">
        <v>9</v>
      </c>
      <c r="E9" s="32">
        <v>111031</v>
      </c>
      <c r="F9" s="35">
        <v>0.7</v>
      </c>
      <c r="G9" s="10"/>
      <c r="H9" s="11"/>
      <c r="I9" s="11"/>
      <c r="J9" s="11"/>
      <c r="K9" s="11"/>
      <c r="L9" s="11"/>
      <c r="M9" s="11"/>
    </row>
    <row r="10" spans="1:13" s="6" customFormat="1" x14ac:dyDescent="0.25">
      <c r="A10" s="30" t="s">
        <v>22</v>
      </c>
      <c r="B10" s="31" t="s">
        <v>43</v>
      </c>
      <c r="C10" s="11" t="s">
        <v>11</v>
      </c>
      <c r="D10" s="11" t="s">
        <v>9</v>
      </c>
      <c r="E10" s="32">
        <v>99139</v>
      </c>
      <c r="F10" s="33">
        <v>0.5</v>
      </c>
      <c r="G10" s="10"/>
      <c r="H10" s="11"/>
      <c r="I10" s="11"/>
      <c r="J10" s="11"/>
      <c r="K10" s="11"/>
      <c r="L10" s="11"/>
      <c r="M10" s="11"/>
    </row>
    <row r="11" spans="1:13" s="6" customFormat="1" ht="15" customHeight="1" x14ac:dyDescent="0.25">
      <c r="A11" s="30" t="s">
        <v>34</v>
      </c>
      <c r="B11" s="31" t="s">
        <v>44</v>
      </c>
      <c r="C11" s="22" t="s">
        <v>11</v>
      </c>
      <c r="D11" s="22" t="s">
        <v>7</v>
      </c>
      <c r="E11" s="32">
        <v>160915</v>
      </c>
      <c r="F11" s="33">
        <v>0.65</v>
      </c>
      <c r="G11" s="10"/>
      <c r="H11" s="11"/>
      <c r="I11" s="11"/>
      <c r="J11" s="11"/>
      <c r="K11" s="11"/>
      <c r="L11" s="11"/>
      <c r="M11" s="11"/>
    </row>
    <row r="12" spans="1:13" s="6" customFormat="1" x14ac:dyDescent="0.25">
      <c r="A12" s="30" t="s">
        <v>35</v>
      </c>
      <c r="B12" s="31" t="s">
        <v>45</v>
      </c>
      <c r="C12" s="22" t="s">
        <v>10</v>
      </c>
      <c r="D12" s="22" t="s">
        <v>12</v>
      </c>
      <c r="E12" s="32">
        <v>131950</v>
      </c>
      <c r="F12" s="33">
        <v>0.51300000000000001</v>
      </c>
      <c r="G12" s="10"/>
      <c r="H12" s="11"/>
      <c r="I12" s="11"/>
      <c r="J12" s="11"/>
      <c r="K12" s="11"/>
      <c r="L12" s="11"/>
      <c r="M12" s="11"/>
    </row>
    <row r="13" spans="1:13" s="6" customFormat="1" x14ac:dyDescent="0.25">
      <c r="A13" s="11" t="s">
        <v>36</v>
      </c>
      <c r="B13" s="10" t="s">
        <v>46</v>
      </c>
      <c r="C13" s="22" t="s">
        <v>11</v>
      </c>
      <c r="D13" s="11" t="s">
        <v>7</v>
      </c>
      <c r="E13" s="32">
        <v>111031</v>
      </c>
      <c r="F13" s="33">
        <v>0.7</v>
      </c>
      <c r="G13" s="10"/>
      <c r="H13" s="11"/>
      <c r="I13" s="11"/>
      <c r="J13" s="11"/>
      <c r="K13" s="11"/>
      <c r="L13" s="11"/>
      <c r="M13" s="11"/>
    </row>
    <row r="14" spans="1:13" s="6" customFormat="1" ht="15.75" thickBot="1" x14ac:dyDescent="0.3">
      <c r="A14" s="36" t="s">
        <v>37</v>
      </c>
      <c r="B14" s="37" t="s">
        <v>47</v>
      </c>
      <c r="C14" s="34" t="s">
        <v>10</v>
      </c>
      <c r="D14" s="22" t="s">
        <v>6</v>
      </c>
      <c r="E14" s="38">
        <v>131950</v>
      </c>
      <c r="F14" s="33">
        <v>0.7</v>
      </c>
      <c r="G14" s="10"/>
      <c r="H14" s="11"/>
      <c r="I14" s="11"/>
      <c r="J14" s="11"/>
      <c r="K14" s="11"/>
      <c r="L14" s="11"/>
      <c r="M14" s="11"/>
    </row>
    <row r="15" spans="1:13" s="4" customFormat="1" ht="15.75" thickBot="1" x14ac:dyDescent="0.3">
      <c r="A15" s="50" t="s">
        <v>16</v>
      </c>
      <c r="B15" s="50"/>
      <c r="C15" s="50"/>
      <c r="D15" s="50"/>
      <c r="E15" s="39">
        <f>SUM(E2:E14)</f>
        <v>1446249</v>
      </c>
      <c r="F15" s="40"/>
      <c r="G15" s="41"/>
      <c r="H15" s="22"/>
    </row>
    <row r="16" spans="1:13" s="2" customFormat="1" ht="15.75" thickTop="1" x14ac:dyDescent="0.25">
      <c r="A16" s="46"/>
      <c r="B16" s="46"/>
      <c r="C16" s="20"/>
      <c r="D16" s="20"/>
      <c r="E16" s="47"/>
      <c r="F16" s="20"/>
      <c r="G16" s="21"/>
      <c r="H16" s="34"/>
      <c r="I16" s="22"/>
      <c r="J16" s="22"/>
      <c r="K16" s="22"/>
      <c r="L16" s="22"/>
      <c r="M16" s="22"/>
    </row>
    <row r="17" spans="1:13" s="2" customFormat="1" x14ac:dyDescent="0.25">
      <c r="A17" s="46"/>
      <c r="B17" s="46"/>
      <c r="C17" s="20"/>
      <c r="D17" s="20"/>
      <c r="E17" s="46"/>
      <c r="F17" s="20"/>
      <c r="G17" s="21"/>
      <c r="H17" s="34"/>
      <c r="I17" s="22"/>
      <c r="J17" s="22"/>
      <c r="K17" s="22"/>
      <c r="L17" s="22"/>
      <c r="M17" s="22"/>
    </row>
    <row r="18" spans="1:13" s="2" customFormat="1" x14ac:dyDescent="0.25">
      <c r="A18" s="46"/>
      <c r="B18" s="46"/>
      <c r="C18" s="20"/>
      <c r="D18" s="20"/>
      <c r="E18" s="46"/>
      <c r="F18" s="20"/>
      <c r="G18" s="21"/>
      <c r="H18" s="34"/>
      <c r="I18" s="22"/>
      <c r="J18" s="22"/>
      <c r="K18" s="22"/>
      <c r="L18" s="22"/>
      <c r="M18" s="22"/>
    </row>
    <row r="19" spans="1:13" x14ac:dyDescent="0.25">
      <c r="A19" s="46"/>
      <c r="B19" s="46"/>
      <c r="E19" s="46"/>
    </row>
    <row r="20" spans="1:13" x14ac:dyDescent="0.25">
      <c r="A20" s="46"/>
      <c r="B20" s="46"/>
      <c r="E20" s="46"/>
    </row>
    <row r="21" spans="1:13" x14ac:dyDescent="0.25">
      <c r="A21" s="46"/>
      <c r="B21" s="46"/>
      <c r="E21" s="46"/>
    </row>
    <row r="24" spans="1:13" s="6" customFormat="1" x14ac:dyDescent="0.25">
      <c r="A24" s="11"/>
      <c r="B24" s="11"/>
      <c r="C24" s="11"/>
      <c r="D24" s="11"/>
      <c r="E24" s="11"/>
      <c r="F24" s="33"/>
      <c r="G24" s="10"/>
      <c r="H24" s="34"/>
      <c r="I24" s="11"/>
      <c r="J24" s="11"/>
      <c r="K24" s="11"/>
      <c r="L24" s="11"/>
      <c r="M24" s="11"/>
    </row>
  </sheetData>
  <mergeCells count="1">
    <mergeCell ref="A15:D15"/>
  </mergeCells>
  <conditionalFormatting sqref="F2:F5 F24 F7:F14"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17" scale="1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96BF4-ECDA-4751-BA2C-75C9596691AE}">
  <dimension ref="A1:A11"/>
  <sheetViews>
    <sheetView workbookViewId="0">
      <selection activeCell="K13" sqref="K13"/>
    </sheetView>
  </sheetViews>
  <sheetFormatPr defaultRowHeight="15" x14ac:dyDescent="0.25"/>
  <cols>
    <col min="1" max="1" width="35.7109375" style="20" customWidth="1"/>
  </cols>
  <sheetData>
    <row r="1" spans="1:1" x14ac:dyDescent="0.25">
      <c r="A1" s="8" t="s">
        <v>3</v>
      </c>
    </row>
    <row r="2" spans="1:1" x14ac:dyDescent="0.25">
      <c r="A2" s="13" t="s">
        <v>49</v>
      </c>
    </row>
    <row r="3" spans="1:1" x14ac:dyDescent="0.25">
      <c r="A3" s="13" t="s">
        <v>57</v>
      </c>
    </row>
    <row r="4" spans="1:1" x14ac:dyDescent="0.25">
      <c r="A4" s="13" t="s">
        <v>54</v>
      </c>
    </row>
    <row r="5" spans="1:1" x14ac:dyDescent="0.25">
      <c r="A5" s="35" t="s">
        <v>50</v>
      </c>
    </row>
    <row r="6" spans="1:1" x14ac:dyDescent="0.25">
      <c r="A6" s="30" t="s">
        <v>51</v>
      </c>
    </row>
    <row r="7" spans="1:1" x14ac:dyDescent="0.25">
      <c r="A7" s="13" t="s">
        <v>52</v>
      </c>
    </row>
    <row r="8" spans="1:1" x14ac:dyDescent="0.25">
      <c r="A8" s="35" t="s">
        <v>53</v>
      </c>
    </row>
    <row r="9" spans="1:1" x14ac:dyDescent="0.25">
      <c r="A9" s="33"/>
    </row>
    <row r="10" spans="1:1" x14ac:dyDescent="0.25">
      <c r="A10"/>
    </row>
    <row r="11" spans="1:1" x14ac:dyDescent="0.25">
      <c r="A11"/>
    </row>
  </sheetData>
  <conditionalFormatting sqref="A6:A9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Combined</vt:lpstr>
      <vt:lpstr>Prospector</vt:lpstr>
      <vt:lpstr>Corporate</vt:lpstr>
      <vt:lpstr>Legend</vt:lpstr>
      <vt:lpstr>Combined!Print_Area</vt:lpstr>
      <vt:lpstr>Corporate!Print_Area</vt:lpstr>
      <vt:lpstr>Prospector!Print_Area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2026-08-24T22:17:03Z</dcterms:modified>
</cp:coreProperties>
</file>